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5480" windowHeight="8070"/>
  </bookViews>
  <sheets>
    <sheet name="3" sheetId="37" r:id="rId1"/>
    <sheet name="Лист1" sheetId="38" r:id="rId2"/>
  </sheets>
  <calcPr calcId="144525"/>
</workbook>
</file>

<file path=xl/calcChain.xml><?xml version="1.0" encoding="utf-8"?>
<calcChain xmlns="http://schemas.openxmlformats.org/spreadsheetml/2006/main">
  <c r="D13" i="37" l="1"/>
  <c r="D53" i="37" l="1"/>
  <c r="D33" i="37" l="1"/>
  <c r="D62" i="37" l="1"/>
  <c r="D60" i="37"/>
  <c r="D57" i="37"/>
  <c r="D50" i="37"/>
  <c r="D48" i="37"/>
  <c r="D42" i="37"/>
  <c r="D38" i="37"/>
  <c r="D27" i="37"/>
  <c r="D24" i="37"/>
  <c r="D22" i="37"/>
  <c r="D64" i="37" l="1"/>
</calcChain>
</file>

<file path=xl/sharedStrings.xml><?xml version="1.0" encoding="utf-8"?>
<sst xmlns="http://schemas.openxmlformats.org/spreadsheetml/2006/main" count="145" uniqueCount="73">
  <si>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</si>
  <si>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</si>
  <si>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</si>
  <si>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</si>
  <si>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</si>
  <si>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</si>
  <si>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</si>
  <si>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</si>
  <si>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</si>
  <si>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</si>
  <si>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</si>
  <si>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</si>
  <si>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</si>
  <si>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</si>
  <si>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</si>
  <si>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</si>
  <si>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</si>
  <si>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</si>
  <si>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</si>
  <si>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</si>
  <si>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</si>
  <si>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</si>
  <si>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</si>
  <si>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</si>
  <si>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</si>
  <si>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</si>
  <si>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</si>
  <si>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</si>
  <si>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</si>
  <si>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</si>
  <si>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</si>
  <si>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Раздел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</si>
  <si>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</si>
  <si>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</si>
  <si>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</si>
  <si>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</si>
  <si>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</si>
  <si>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</si>
  <si>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</si>
  <si>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</si>
  <si>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</si>
  <si>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</si>
  <si>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</si>
  <si>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</si>
  <si>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</si>
  <si>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</si>
  <si>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</si>
  <si>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</si>
  <si>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</si>
  <si>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</si>
  <si>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</si>
  <si>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</si>
  <si>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</si>
  <si>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</si>
  <si>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</si>
  <si>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</si>
  <si>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</si>
  <si>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</si>
  <si>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</si>
  <si>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ЖИЛИЩНО-КОММУНАЛЬНОЕ ХОЗЯЙСТВО</t>
  </si>
  <si>
    <t>Подраздел</t>
  </si>
  <si>
    <t>Кассовое исполнение</t>
  </si>
  <si>
    <t xml:space="preserve">       (тыс.рублей)</t>
  </si>
  <si>
    <t>Наименование</t>
  </si>
  <si>
    <t xml:space="preserve">   Расходы бюджета округа по разделам и  подразделам классификации расходов бюджета</t>
  </si>
  <si>
    <t>ВСЕГО  расходов</t>
  </si>
  <si>
    <t xml:space="preserve">           классификации расходов бюджетов за 2023 год </t>
  </si>
  <si>
    <t>к решению Представительного Собрания</t>
  </si>
  <si>
    <t xml:space="preserve">Междуреченского муниципального округа  </t>
  </si>
  <si>
    <t>округа Вологодской области за 2023 год"</t>
  </si>
  <si>
    <t>бюджета Междуреченского муниципального</t>
  </si>
  <si>
    <t xml:space="preserve">Приложение 3 </t>
  </si>
  <si>
    <t>"Об утверждении Отчета об исполнени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</si>
</sst>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60">
    <xf numFmtId="0" fontId="0" fillId="0" borderId="0" xfId="0"/>
    <xf numFmtId="0" fontId="0" fillId="0" borderId="0" xfId="0" applyFill="1"/>
    <xf numFmtId="164" fontId="19" fillId="15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ill="1"/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2" fontId="21" fillId="0" borderId="0" xfId="0" applyNumberFormat="1" applyFont="1" applyFill="1"/>
    <xf numFmtId="0" fontId="21" fillId="0" borderId="1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7" xfId="0" applyBorder="1"/>
    <xf numFmtId="49" fontId="21" fillId="0" borderId="19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17" fillId="0" borderId="17" xfId="0" applyFont="1" applyBorder="1"/>
    <xf numFmtId="0" fontId="17" fillId="0" borderId="0" xfId="0" applyFont="1"/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21" fillId="0" borderId="0" xfId="0" applyFont="1" applyBorder="1"/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wrapText="1"/>
    </xf>
    <xf numFmtId="0" fontId="21" fillId="0" borderId="12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49" fontId="21" fillId="0" borderId="11" xfId="0" applyNumberFormat="1" applyFont="1" applyBorder="1" applyAlignment="1">
      <alignment horizontal="center" vertical="center" wrapText="1"/>
    </xf>
    <xf numFmtId="165" fontId="21" fillId="0" borderId="11" xfId="0" applyNumberFormat="1" applyFont="1" applyBorder="1" applyAlignment="1">
      <alignment horizontal="center" vertical="center" wrapText="1"/>
    </xf>
    <xf numFmtId="49" fontId="21" fillId="0" borderId="24" xfId="0" applyNumberFormat="1" applyFont="1" applyBorder="1" applyAlignment="1">
      <alignment horizontal="center" vertical="center" wrapText="1"/>
    </xf>
    <xf numFmtId="165" fontId="21" fillId="0" borderId="24" xfId="0" applyNumberFormat="1" applyFont="1" applyBorder="1" applyAlignment="1">
      <alignment horizontal="center" vertical="center" wrapText="1"/>
    </xf>
    <xf numFmtId="0" fontId="23" fillId="15" borderId="23" xfId="0" applyFont="1" applyFill="1" applyBorder="1" applyAlignment="1">
      <alignment horizontal="center"/>
    </xf>
    <xf numFmtId="0" fontId="23" fillId="15" borderId="25" xfId="0" applyFont="1" applyFill="1" applyBorder="1" applyAlignment="1">
      <alignment horizontal="center"/>
    </xf>
    <xf numFmtId="0" fontId="23" fillId="15" borderId="12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/>
    <xf numFmtId="0" fontId="21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4"/>
  <sheetViews>
    <sheetView tabSelected="1" workbookViewId="0">
      <selection activeCell="G12" sqref="G12"/>
    </sheetView>
  </sheetViews>
  <sheetFormatPr defaultRowHeight="12.75" x14ac:dyDescent="0.2"/>
  <cols>
    <col min="1" max="1" width="55.42578125" customWidth="1"/>
    <col min="2" max="2" width="10.85546875" customWidth="1"/>
    <col min="3" max="3" width="10.5703125" customWidth="1"/>
    <col min="4" max="4" width="18.5703125" style="1" customWidth="1"/>
  </cols>
  <sheetData>
    <row r="1" spans="1:5" ht="15" x14ac:dyDescent="0.25">
      <c r="C1" s="49" t="s">
        <v>71</v>
      </c>
      <c r="D1" s="50"/>
      <c r="E1" s="49"/>
    </row>
    <row r="2" spans="1:5" ht="15" x14ac:dyDescent="0.25">
      <c r="C2" s="49" t="s">
        <v>67</v>
      </c>
      <c r="D2" s="50"/>
      <c r="E2" s="49"/>
    </row>
    <row r="3" spans="1:5" ht="15" x14ac:dyDescent="0.25">
      <c r="C3" s="49" t="s">
        <v>68</v>
      </c>
      <c r="D3" s="50"/>
      <c r="E3" s="49"/>
    </row>
    <row r="4" spans="1:5" ht="15" x14ac:dyDescent="0.25">
      <c r="C4" s="49" t="s">
        <v>72</v>
      </c>
      <c r="D4" s="50"/>
      <c r="E4" s="49"/>
    </row>
    <row r="5" spans="1:5" ht="15" x14ac:dyDescent="0.25">
      <c r="C5" s="49" t="s">
        <v>70</v>
      </c>
      <c r="D5" s="50"/>
      <c r="E5" s="49"/>
    </row>
    <row r="6" spans="1:5" ht="15" x14ac:dyDescent="0.25">
      <c r="C6" s="49" t="s">
        <v>69</v>
      </c>
      <c r="D6" s="50"/>
      <c r="E6" s="49"/>
    </row>
    <row r="7" spans="1:5" ht="15" x14ac:dyDescent="0.25">
      <c r="C7" s="49"/>
      <c r="D7" s="50"/>
      <c r="E7" s="49"/>
    </row>
    <row r="8" spans="1:5" ht="15.6" customHeight="1" x14ac:dyDescent="0.25">
      <c r="A8" s="52" t="s">
        <v>64</v>
      </c>
      <c r="B8" s="52"/>
      <c r="C8" s="52"/>
      <c r="D8" s="52"/>
    </row>
    <row r="9" spans="1:5" ht="15.6" customHeight="1" x14ac:dyDescent="0.25">
      <c r="A9" s="51" t="s">
        <v>66</v>
      </c>
      <c r="B9" s="51"/>
      <c r="C9" s="51"/>
      <c r="D9" s="51"/>
    </row>
    <row r="10" spans="1:5" ht="15.75" x14ac:dyDescent="0.25">
      <c r="A10" s="10"/>
      <c r="B10" s="34"/>
      <c r="C10" s="10"/>
      <c r="D10" s="11" t="s">
        <v>62</v>
      </c>
    </row>
    <row r="11" spans="1:5" ht="30.75" customHeight="1" x14ac:dyDescent="0.25">
      <c r="A11" s="35" t="s">
        <v>63</v>
      </c>
      <c r="B11" s="35" t="s">
        <v>31</v>
      </c>
      <c r="C11" s="36" t="s">
        <v>60</v>
      </c>
      <c r="D11" s="37" t="s">
        <v>61</v>
      </c>
    </row>
    <row r="12" spans="1:5" ht="13.5" thickBot="1" x14ac:dyDescent="0.25">
      <c r="A12" s="45">
        <v>1</v>
      </c>
      <c r="B12" s="46">
        <v>2</v>
      </c>
      <c r="C12" s="47">
        <v>3</v>
      </c>
      <c r="D12" s="48">
        <v>4</v>
      </c>
      <c r="E12" s="20"/>
    </row>
    <row r="13" spans="1:5" ht="16.5" thickBot="1" x14ac:dyDescent="0.25">
      <c r="A13" s="28" t="s">
        <v>33</v>
      </c>
      <c r="B13" s="41" t="s">
        <v>0</v>
      </c>
      <c r="C13" s="41" t="s">
        <v>32</v>
      </c>
      <c r="D13" s="42">
        <f>D14+D15+D16+D17+D18+D20+D21</f>
        <v>82575.299999999988</v>
      </c>
    </row>
    <row r="14" spans="1:5" ht="32.25" thickBot="1" x14ac:dyDescent="0.25">
      <c r="A14" s="6" t="s">
        <v>34</v>
      </c>
      <c r="B14" s="16" t="s">
        <v>0</v>
      </c>
      <c r="C14" s="16" t="s">
        <v>1</v>
      </c>
      <c r="D14" s="31">
        <v>1924.4</v>
      </c>
    </row>
    <row r="15" spans="1:5" ht="63.75" thickBot="1" x14ac:dyDescent="0.25">
      <c r="A15" s="6" t="s">
        <v>35</v>
      </c>
      <c r="B15" s="16" t="s">
        <v>0</v>
      </c>
      <c r="C15" s="16" t="s">
        <v>2</v>
      </c>
      <c r="D15" s="31">
        <v>997.2</v>
      </c>
    </row>
    <row r="16" spans="1:5" ht="48" thickBot="1" x14ac:dyDescent="0.25">
      <c r="A16" s="6" t="s">
        <v>36</v>
      </c>
      <c r="B16" s="16" t="s">
        <v>0</v>
      </c>
      <c r="C16" s="16" t="s">
        <v>3</v>
      </c>
      <c r="D16" s="31">
        <v>37853.1</v>
      </c>
    </row>
    <row r="17" spans="1:5" ht="16.5" thickBot="1" x14ac:dyDescent="0.25">
      <c r="A17" s="6" t="s">
        <v>24</v>
      </c>
      <c r="B17" s="16" t="s">
        <v>0</v>
      </c>
      <c r="C17" s="16" t="s">
        <v>10</v>
      </c>
      <c r="D17" s="31">
        <v>0.4</v>
      </c>
    </row>
    <row r="18" spans="1:5" ht="21.75" customHeight="1" x14ac:dyDescent="0.2">
      <c r="A18" s="53" t="s">
        <v>37</v>
      </c>
      <c r="B18" s="57" t="s">
        <v>0</v>
      </c>
      <c r="C18" s="57" t="s">
        <v>4</v>
      </c>
      <c r="D18" s="55">
        <v>8226.7999999999993</v>
      </c>
    </row>
    <row r="19" spans="1:5" ht="27.75" customHeight="1" thickBot="1" x14ac:dyDescent="0.25">
      <c r="A19" s="54"/>
      <c r="B19" s="58"/>
      <c r="C19" s="58"/>
      <c r="D19" s="56"/>
    </row>
    <row r="20" spans="1:5" ht="18.75" customHeight="1" thickBot="1" x14ac:dyDescent="0.25">
      <c r="A20" s="13" t="s">
        <v>5</v>
      </c>
      <c r="B20" s="17" t="s">
        <v>0</v>
      </c>
      <c r="C20" s="19">
        <v>11</v>
      </c>
      <c r="D20" s="32">
        <v>0</v>
      </c>
    </row>
    <row r="21" spans="1:5" ht="26.25" customHeight="1" thickBot="1" x14ac:dyDescent="0.25">
      <c r="A21" s="24" t="s">
        <v>6</v>
      </c>
      <c r="B21" s="23" t="s">
        <v>0</v>
      </c>
      <c r="C21" s="21">
        <v>13</v>
      </c>
      <c r="D21" s="33">
        <v>33573.4</v>
      </c>
      <c r="E21" s="20"/>
    </row>
    <row r="22" spans="1:5" s="27" customFormat="1" ht="16.5" thickBot="1" x14ac:dyDescent="0.25">
      <c r="A22" s="25" t="s">
        <v>55</v>
      </c>
      <c r="B22" s="22" t="s">
        <v>1</v>
      </c>
      <c r="C22" s="19" t="s">
        <v>32</v>
      </c>
      <c r="D22" s="33">
        <f>D23</f>
        <v>332.5</v>
      </c>
      <c r="E22" s="26"/>
    </row>
    <row r="23" spans="1:5" ht="16.5" thickBot="1" x14ac:dyDescent="0.25">
      <c r="A23" s="25" t="s">
        <v>56</v>
      </c>
      <c r="B23" s="22" t="s">
        <v>1</v>
      </c>
      <c r="C23" s="19" t="s">
        <v>2</v>
      </c>
      <c r="D23" s="33">
        <v>332.5</v>
      </c>
      <c r="E23" s="20"/>
    </row>
    <row r="24" spans="1:5" ht="32.25" thickBot="1" x14ac:dyDescent="0.25">
      <c r="A24" s="28" t="s">
        <v>38</v>
      </c>
      <c r="B24" s="19" t="s">
        <v>2</v>
      </c>
      <c r="C24" s="19" t="s">
        <v>32</v>
      </c>
      <c r="D24" s="33">
        <f>D25+D26</f>
        <v>2758.7</v>
      </c>
    </row>
    <row r="25" spans="1:5" ht="48" thickBot="1" x14ac:dyDescent="0.25">
      <c r="A25" s="9" t="s">
        <v>30</v>
      </c>
      <c r="B25" s="16" t="s">
        <v>2</v>
      </c>
      <c r="C25" s="16">
        <v>10</v>
      </c>
      <c r="D25" s="31">
        <v>2553</v>
      </c>
    </row>
    <row r="26" spans="1:5" ht="38.25" customHeight="1" thickBot="1" x14ac:dyDescent="0.25">
      <c r="A26" s="9" t="s">
        <v>22</v>
      </c>
      <c r="B26" s="16" t="s">
        <v>2</v>
      </c>
      <c r="C26" s="16">
        <v>14</v>
      </c>
      <c r="D26" s="31">
        <v>205.7</v>
      </c>
    </row>
    <row r="27" spans="1:5" ht="16.5" thickBot="1" x14ac:dyDescent="0.25">
      <c r="A27" s="38" t="s">
        <v>39</v>
      </c>
      <c r="B27" s="16" t="s">
        <v>3</v>
      </c>
      <c r="C27" s="16" t="s">
        <v>32</v>
      </c>
      <c r="D27" s="31">
        <f>D28+D30+D31+D32+D29</f>
        <v>75678.5</v>
      </c>
    </row>
    <row r="28" spans="1:5" ht="16.5" thickBot="1" x14ac:dyDescent="0.25">
      <c r="A28" s="9" t="s">
        <v>8</v>
      </c>
      <c r="B28" s="16" t="s">
        <v>3</v>
      </c>
      <c r="C28" s="16" t="s">
        <v>0</v>
      </c>
      <c r="D28" s="31">
        <v>144.6</v>
      </c>
    </row>
    <row r="29" spans="1:5" ht="16.5" thickBot="1" x14ac:dyDescent="0.25">
      <c r="A29" s="18" t="s">
        <v>57</v>
      </c>
      <c r="B29" s="16" t="s">
        <v>3</v>
      </c>
      <c r="C29" s="16" t="s">
        <v>10</v>
      </c>
      <c r="D29" s="31">
        <v>596.9</v>
      </c>
    </row>
    <row r="30" spans="1:5" ht="16.5" thickBot="1" x14ac:dyDescent="0.25">
      <c r="A30" s="9" t="s">
        <v>40</v>
      </c>
      <c r="B30" s="16" t="s">
        <v>3</v>
      </c>
      <c r="C30" s="16" t="s">
        <v>16</v>
      </c>
      <c r="D30" s="31">
        <v>5532.7</v>
      </c>
    </row>
    <row r="31" spans="1:5" ht="14.25" customHeight="1" thickBot="1" x14ac:dyDescent="0.25">
      <c r="A31" s="9" t="s">
        <v>9</v>
      </c>
      <c r="B31" s="16" t="s">
        <v>3</v>
      </c>
      <c r="C31" s="16" t="s">
        <v>7</v>
      </c>
      <c r="D31" s="31">
        <v>68401.2</v>
      </c>
    </row>
    <row r="32" spans="1:5" ht="28.5" customHeight="1" x14ac:dyDescent="0.2">
      <c r="A32" s="30" t="s">
        <v>27</v>
      </c>
      <c r="B32" s="17" t="s">
        <v>3</v>
      </c>
      <c r="C32" s="17">
        <v>12</v>
      </c>
      <c r="D32" s="32">
        <v>1003.1</v>
      </c>
      <c r="E32" s="2"/>
    </row>
    <row r="33" spans="1:5" ht="25.5" customHeight="1" x14ac:dyDescent="0.2">
      <c r="A33" s="39" t="s">
        <v>59</v>
      </c>
      <c r="B33" s="43" t="s">
        <v>10</v>
      </c>
      <c r="C33" s="43" t="s">
        <v>32</v>
      </c>
      <c r="D33" s="44">
        <f>D34+D35+D36+D37</f>
        <v>85091.3</v>
      </c>
    </row>
    <row r="34" spans="1:5" ht="24" customHeight="1" thickBot="1" x14ac:dyDescent="0.25">
      <c r="A34" s="9" t="s">
        <v>11</v>
      </c>
      <c r="B34" s="16" t="s">
        <v>10</v>
      </c>
      <c r="C34" s="16" t="s">
        <v>0</v>
      </c>
      <c r="D34" s="31">
        <v>12947</v>
      </c>
    </row>
    <row r="35" spans="1:5" ht="14.25" customHeight="1" thickBot="1" x14ac:dyDescent="0.25">
      <c r="A35" s="9" t="s">
        <v>21</v>
      </c>
      <c r="B35" s="16" t="s">
        <v>10</v>
      </c>
      <c r="C35" s="16" t="s">
        <v>1</v>
      </c>
      <c r="D35" s="31">
        <v>55751.7</v>
      </c>
    </row>
    <row r="36" spans="1:5" ht="14.25" customHeight="1" thickBot="1" x14ac:dyDescent="0.25">
      <c r="A36" s="9" t="s">
        <v>28</v>
      </c>
      <c r="B36" s="16" t="s">
        <v>10</v>
      </c>
      <c r="C36" s="16" t="s">
        <v>2</v>
      </c>
      <c r="D36" s="31">
        <v>15176.6</v>
      </c>
    </row>
    <row r="37" spans="1:5" ht="16.149999999999999" customHeight="1" thickBot="1" x14ac:dyDescent="0.25">
      <c r="A37" s="28" t="s">
        <v>58</v>
      </c>
      <c r="B37" s="19" t="s">
        <v>10</v>
      </c>
      <c r="C37" s="19" t="s">
        <v>10</v>
      </c>
      <c r="D37" s="33">
        <v>1216</v>
      </c>
    </row>
    <row r="38" spans="1:5" ht="21.75" customHeight="1" thickBot="1" x14ac:dyDescent="0.25">
      <c r="A38" s="38" t="s">
        <v>41</v>
      </c>
      <c r="B38" s="16" t="s">
        <v>4</v>
      </c>
      <c r="C38" s="16" t="s">
        <v>32</v>
      </c>
      <c r="D38" s="31">
        <f>D39+D41</f>
        <v>156.89999999999998</v>
      </c>
    </row>
    <row r="39" spans="1:5" ht="14.25" customHeight="1" x14ac:dyDescent="0.2">
      <c r="A39" s="53" t="s">
        <v>12</v>
      </c>
      <c r="B39" s="57" t="s">
        <v>4</v>
      </c>
      <c r="C39" s="57" t="s">
        <v>2</v>
      </c>
      <c r="D39" s="55">
        <v>77.099999999999994</v>
      </c>
    </row>
    <row r="40" spans="1:5" ht="15" customHeight="1" thickBot="1" x14ac:dyDescent="0.25">
      <c r="A40" s="54"/>
      <c r="B40" s="58"/>
      <c r="C40" s="58"/>
      <c r="D40" s="59"/>
    </row>
    <row r="41" spans="1:5" ht="30.75" customHeight="1" thickBot="1" x14ac:dyDescent="0.25">
      <c r="A41" s="29" t="s">
        <v>42</v>
      </c>
      <c r="B41" s="16" t="s">
        <v>4</v>
      </c>
      <c r="C41" s="16" t="s">
        <v>10</v>
      </c>
      <c r="D41" s="31">
        <v>79.8</v>
      </c>
    </row>
    <row r="42" spans="1:5" ht="16.5" thickBot="1" x14ac:dyDescent="0.25">
      <c r="A42" s="38" t="s">
        <v>43</v>
      </c>
      <c r="B42" s="16" t="s">
        <v>13</v>
      </c>
      <c r="C42" s="16" t="s">
        <v>32</v>
      </c>
      <c r="D42" s="31">
        <f>D43+D44+D45+D46+D47</f>
        <v>145638.59999999998</v>
      </c>
    </row>
    <row r="43" spans="1:5" ht="16.5" thickBot="1" x14ac:dyDescent="0.25">
      <c r="A43" s="6" t="s">
        <v>14</v>
      </c>
      <c r="B43" s="16" t="s">
        <v>13</v>
      </c>
      <c r="C43" s="16" t="s">
        <v>0</v>
      </c>
      <c r="D43" s="31">
        <v>26499.8</v>
      </c>
    </row>
    <row r="44" spans="1:5" ht="16.5" thickBot="1" x14ac:dyDescent="0.25">
      <c r="A44" s="6" t="s">
        <v>15</v>
      </c>
      <c r="B44" s="16" t="s">
        <v>13</v>
      </c>
      <c r="C44" s="16" t="s">
        <v>1</v>
      </c>
      <c r="D44" s="31">
        <v>102623.4</v>
      </c>
    </row>
    <row r="45" spans="1:5" ht="16.5" thickBot="1" x14ac:dyDescent="0.25">
      <c r="A45" s="6" t="s">
        <v>23</v>
      </c>
      <c r="B45" s="16" t="s">
        <v>13</v>
      </c>
      <c r="C45" s="16" t="s">
        <v>2</v>
      </c>
      <c r="D45" s="31">
        <v>10908.7</v>
      </c>
      <c r="E45" s="2"/>
    </row>
    <row r="46" spans="1:5" ht="16.5" thickBot="1" x14ac:dyDescent="0.25">
      <c r="A46" s="6" t="s">
        <v>25</v>
      </c>
      <c r="B46" s="16" t="s">
        <v>13</v>
      </c>
      <c r="C46" s="16" t="s">
        <v>13</v>
      </c>
      <c r="D46" s="31">
        <v>352.9</v>
      </c>
      <c r="E46" s="3"/>
    </row>
    <row r="47" spans="1:5" ht="18.75" customHeight="1" thickBot="1" x14ac:dyDescent="0.25">
      <c r="A47" s="6" t="s">
        <v>44</v>
      </c>
      <c r="B47" s="16" t="s">
        <v>13</v>
      </c>
      <c r="C47" s="16" t="s">
        <v>7</v>
      </c>
      <c r="D47" s="31">
        <v>5253.8</v>
      </c>
    </row>
    <row r="48" spans="1:5" ht="15.75" customHeight="1" thickBot="1" x14ac:dyDescent="0.25">
      <c r="A48" s="28" t="s">
        <v>45</v>
      </c>
      <c r="B48" s="41" t="s">
        <v>16</v>
      </c>
      <c r="C48" s="41" t="s">
        <v>32</v>
      </c>
      <c r="D48" s="42">
        <f>D49</f>
        <v>31653.7</v>
      </c>
    </row>
    <row r="49" spans="1:4" ht="16.5" thickBot="1" x14ac:dyDescent="0.25">
      <c r="A49" s="9" t="s">
        <v>46</v>
      </c>
      <c r="B49" s="16" t="s">
        <v>16</v>
      </c>
      <c r="C49" s="16" t="s">
        <v>0</v>
      </c>
      <c r="D49" s="31">
        <v>31653.7</v>
      </c>
    </row>
    <row r="50" spans="1:4" ht="16.5" customHeight="1" thickBot="1" x14ac:dyDescent="0.25">
      <c r="A50" s="6" t="s">
        <v>47</v>
      </c>
      <c r="B50" s="16" t="s">
        <v>7</v>
      </c>
      <c r="C50" s="16" t="s">
        <v>32</v>
      </c>
      <c r="D50" s="31">
        <f>D51+D52</f>
        <v>193.6</v>
      </c>
    </row>
    <row r="51" spans="1:4" ht="14.25" customHeight="1" thickBot="1" x14ac:dyDescent="0.25">
      <c r="A51" s="6" t="s">
        <v>17</v>
      </c>
      <c r="B51" s="16" t="s">
        <v>7</v>
      </c>
      <c r="C51" s="16" t="s">
        <v>13</v>
      </c>
      <c r="D51" s="31">
        <v>184.6</v>
      </c>
    </row>
    <row r="52" spans="1:4" ht="18" customHeight="1" thickBot="1" x14ac:dyDescent="0.25">
      <c r="A52" s="6" t="s">
        <v>26</v>
      </c>
      <c r="B52" s="16" t="s">
        <v>7</v>
      </c>
      <c r="C52" s="16" t="s">
        <v>7</v>
      </c>
      <c r="D52" s="31">
        <v>9</v>
      </c>
    </row>
    <row r="53" spans="1:4" ht="16.5" thickBot="1" x14ac:dyDescent="0.25">
      <c r="A53" s="13" t="s">
        <v>48</v>
      </c>
      <c r="B53" s="40">
        <v>10</v>
      </c>
      <c r="C53" s="41" t="s">
        <v>32</v>
      </c>
      <c r="D53" s="42">
        <f>D54+D55+D56</f>
        <v>14998.4</v>
      </c>
    </row>
    <row r="54" spans="1:4" s="4" customFormat="1" ht="16.5" thickBot="1" x14ac:dyDescent="0.25">
      <c r="A54" s="6" t="s">
        <v>29</v>
      </c>
      <c r="B54" s="7">
        <v>10</v>
      </c>
      <c r="C54" s="16" t="s">
        <v>0</v>
      </c>
      <c r="D54" s="31">
        <v>3190.2</v>
      </c>
    </row>
    <row r="55" spans="1:4" ht="14.25" customHeight="1" thickBot="1" x14ac:dyDescent="0.25">
      <c r="A55" s="6" t="s">
        <v>18</v>
      </c>
      <c r="B55" s="7">
        <v>10</v>
      </c>
      <c r="C55" s="16" t="s">
        <v>2</v>
      </c>
      <c r="D55" s="31">
        <v>11622.1</v>
      </c>
    </row>
    <row r="56" spans="1:4" ht="16.5" customHeight="1" thickBot="1" x14ac:dyDescent="0.25">
      <c r="A56" s="6" t="s">
        <v>19</v>
      </c>
      <c r="B56" s="7">
        <v>10</v>
      </c>
      <c r="C56" s="16" t="s">
        <v>4</v>
      </c>
      <c r="D56" s="31">
        <v>186.1</v>
      </c>
    </row>
    <row r="57" spans="1:4" ht="16.5" thickBot="1" x14ac:dyDescent="0.25">
      <c r="A57" s="6" t="s">
        <v>49</v>
      </c>
      <c r="B57" s="7">
        <v>11</v>
      </c>
      <c r="C57" s="16" t="s">
        <v>32</v>
      </c>
      <c r="D57" s="31">
        <f>D58+D59</f>
        <v>10060.5</v>
      </c>
    </row>
    <row r="58" spans="1:4" ht="16.5" thickBot="1" x14ac:dyDescent="0.25">
      <c r="A58" s="6" t="s">
        <v>50</v>
      </c>
      <c r="B58" s="7">
        <v>11</v>
      </c>
      <c r="C58" s="16" t="s">
        <v>0</v>
      </c>
      <c r="D58" s="31">
        <v>371.9</v>
      </c>
    </row>
    <row r="59" spans="1:4" ht="16.5" thickBot="1" x14ac:dyDescent="0.25">
      <c r="A59" s="6" t="s">
        <v>20</v>
      </c>
      <c r="B59" s="7">
        <v>11</v>
      </c>
      <c r="C59" s="16" t="s">
        <v>1</v>
      </c>
      <c r="D59" s="31">
        <v>9688.6</v>
      </c>
    </row>
    <row r="60" spans="1:4" ht="16.5" thickBot="1" x14ac:dyDescent="0.25">
      <c r="A60" s="6" t="s">
        <v>51</v>
      </c>
      <c r="B60" s="7">
        <v>12</v>
      </c>
      <c r="C60" s="16" t="s">
        <v>32</v>
      </c>
      <c r="D60" s="31">
        <f>D61</f>
        <v>773.1</v>
      </c>
    </row>
    <row r="61" spans="1:4" ht="16.5" thickBot="1" x14ac:dyDescent="0.25">
      <c r="A61" s="14" t="s">
        <v>52</v>
      </c>
      <c r="B61" s="8">
        <v>12</v>
      </c>
      <c r="C61" s="17" t="s">
        <v>1</v>
      </c>
      <c r="D61" s="32">
        <v>773.1</v>
      </c>
    </row>
    <row r="62" spans="1:4" ht="32.25" thickBot="1" x14ac:dyDescent="0.25">
      <c r="A62" s="13" t="s">
        <v>53</v>
      </c>
      <c r="B62" s="40">
        <v>13</v>
      </c>
      <c r="C62" s="41" t="s">
        <v>32</v>
      </c>
      <c r="D62" s="42">
        <f>D63</f>
        <v>4.3</v>
      </c>
    </row>
    <row r="63" spans="1:4" ht="32.25" thickBot="1" x14ac:dyDescent="0.25">
      <c r="A63" s="6" t="s">
        <v>54</v>
      </c>
      <c r="B63" s="7">
        <v>13</v>
      </c>
      <c r="C63" s="16" t="s">
        <v>0</v>
      </c>
      <c r="D63" s="31">
        <v>4.3</v>
      </c>
    </row>
    <row r="64" spans="1:4" ht="16.5" thickBot="1" x14ac:dyDescent="0.25">
      <c r="A64" s="15" t="s">
        <v>65</v>
      </c>
      <c r="B64" s="7"/>
      <c r="C64" s="16"/>
      <c r="D64" s="31">
        <f>D13+D22+D24+D27+D33+D38+D42+D48+D50+D53+D57+D60+D62</f>
        <v>449915.39999999991</v>
      </c>
    </row>
    <row r="65" spans="1:4" ht="15.75" x14ac:dyDescent="0.25">
      <c r="A65" s="10"/>
      <c r="B65" s="10"/>
      <c r="C65" s="10"/>
      <c r="D65" s="12"/>
    </row>
    <row r="66" spans="1:4" x14ac:dyDescent="0.2">
      <c r="D66" s="5"/>
    </row>
    <row r="67" spans="1:4" x14ac:dyDescent="0.2">
      <c r="D67" s="5"/>
    </row>
    <row r="68" spans="1:4" x14ac:dyDescent="0.2">
      <c r="D68" s="5"/>
    </row>
    <row r="69" spans="1:4" x14ac:dyDescent="0.2">
      <c r="D69" s="5"/>
    </row>
    <row r="70" spans="1:4" x14ac:dyDescent="0.2">
      <c r="D70" s="5"/>
    </row>
    <row r="71" spans="1:4" x14ac:dyDescent="0.2">
      <c r="D71" s="5"/>
    </row>
    <row r="72" spans="1:4" x14ac:dyDescent="0.2">
      <c r="D72" s="5"/>
    </row>
    <row r="73" spans="1:4" x14ac:dyDescent="0.2">
      <c r="D73" s="5"/>
    </row>
    <row r="74" spans="1:4" x14ac:dyDescent="0.2">
      <c r="D74" s="5"/>
    </row>
    <row r="75" spans="1:4" x14ac:dyDescent="0.2">
      <c r="D75" s="5"/>
    </row>
    <row r="76" spans="1:4" x14ac:dyDescent="0.2">
      <c r="D76" s="5"/>
    </row>
    <row r="77" spans="1:4" x14ac:dyDescent="0.2">
      <c r="D77" s="5"/>
    </row>
    <row r="78" spans="1:4" x14ac:dyDescent="0.2">
      <c r="D78" s="5"/>
    </row>
    <row r="79" spans="1:4" x14ac:dyDescent="0.2">
      <c r="D79" s="5"/>
    </row>
    <row r="80" spans="1:4" x14ac:dyDescent="0.2">
      <c r="D80" s="5"/>
    </row>
    <row r="81" spans="4:4" x14ac:dyDescent="0.2">
      <c r="D81" s="5"/>
    </row>
    <row r="82" spans="4:4" x14ac:dyDescent="0.2">
      <c r="D82" s="5"/>
    </row>
    <row r="83" spans="4:4" x14ac:dyDescent="0.2">
      <c r="D83" s="5"/>
    </row>
    <row r="84" spans="4:4" x14ac:dyDescent="0.2">
      <c r="D84" s="5"/>
    </row>
  </sheetData>
  <sheetProtection selectLockedCells="1" selectUnlockedCells="1"/>
  <mergeCells count="10">
    <mergeCell ref="A9:D9"/>
    <mergeCell ref="A8:D8"/>
    <mergeCell ref="A39:A40"/>
    <mergeCell ref="D18:D19"/>
    <mergeCell ref="A18:A19"/>
    <mergeCell ref="B39:B40"/>
    <mergeCell ref="C39:C40"/>
    <mergeCell ref="D39:D40"/>
    <mergeCell ref="B18:B19"/>
    <mergeCell ref="C18:C19"/>
  </mergeCells>
  <pageMargins left="0.78740157480314965" right="0.39370078740157483" top="0.98425196850393704" bottom="0.98425196850393704" header="0.51181102362204722" footer="0.51181102362204722"/>
  <pageSetup paperSize="9" scale="88" firstPageNumber="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ОзероваГМ</cp:lastModifiedBy>
  <cp:lastPrinted>2024-03-06T15:05:09Z</cp:lastPrinted>
  <dcterms:created xsi:type="dcterms:W3CDTF">2016-10-04T07:03:55Z</dcterms:created>
  <dcterms:modified xsi:type="dcterms:W3CDTF">2024-05-02T09:15:58Z</dcterms:modified>
</cp:coreProperties>
</file>