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480" windowHeight="8070"/>
  </bookViews>
  <sheets>
    <sheet name="прил 6 2023-2025" sheetId="35" r:id="rId1"/>
  </sheets>
  <calcPr calcId="144525"/>
</workbook>
</file>

<file path=xl/calcChain.xml><?xml version="1.0" encoding="utf-8"?>
<calcChain xmlns="http://schemas.openxmlformats.org/spreadsheetml/2006/main">
  <c r="G179" i="35" l="1"/>
  <c r="G174" i="35" s="1"/>
  <c r="G87" i="35" l="1"/>
  <c r="G203" i="35" l="1"/>
  <c r="G38" i="35" l="1"/>
  <c r="G303" i="35" l="1"/>
  <c r="G259" i="35"/>
  <c r="G116" i="35"/>
  <c r="G104" i="35" l="1"/>
  <c r="G41" i="35"/>
  <c r="G575" i="35" l="1"/>
  <c r="G180" i="35" l="1"/>
  <c r="G587" i="35" l="1"/>
  <c r="G232" i="35" l="1"/>
  <c r="G566" i="35" l="1"/>
  <c r="G365" i="35"/>
  <c r="G327" i="35"/>
  <c r="G269" i="35"/>
  <c r="G257" i="35"/>
  <c r="G256" i="35" s="1"/>
  <c r="G255" i="35" s="1"/>
  <c r="G254" i="35" s="1"/>
  <c r="G249" i="35" l="1"/>
  <c r="G398" i="35"/>
  <c r="G397" i="35" s="1"/>
  <c r="G396" i="35" s="1"/>
  <c r="G395" i="35" s="1"/>
  <c r="G475" i="35"/>
  <c r="G474" i="35" s="1"/>
  <c r="G473" i="35" s="1"/>
  <c r="G472" i="35" s="1"/>
  <c r="G121" i="35" l="1"/>
  <c r="G252" i="35" l="1"/>
  <c r="G446" i="35" l="1"/>
  <c r="G445" i="35" s="1"/>
  <c r="G388" i="35"/>
  <c r="G498" i="35"/>
  <c r="G583" i="35"/>
  <c r="G582" i="35" s="1"/>
  <c r="G581" i="35" s="1"/>
  <c r="G264" i="35"/>
  <c r="G263" i="35" s="1"/>
  <c r="G267" i="35"/>
  <c r="G246" i="35"/>
  <c r="G245" i="35" s="1"/>
  <c r="G241" i="35"/>
  <c r="G240" i="35" s="1"/>
  <c r="G219" i="35"/>
  <c r="G218" i="35" s="1"/>
  <c r="G171" i="35"/>
  <c r="G170" i="35" s="1"/>
  <c r="G169" i="35" s="1"/>
  <c r="G168" i="35" s="1"/>
  <c r="G508" i="35"/>
  <c r="G507" i="35" s="1"/>
  <c r="G506" i="35" s="1"/>
  <c r="G505" i="35" s="1"/>
  <c r="G110" i="35"/>
  <c r="G109" i="35" s="1"/>
  <c r="G266" i="35" l="1"/>
  <c r="G262" i="35" s="1"/>
  <c r="G261" i="35" l="1"/>
  <c r="G334" i="35"/>
  <c r="G333" i="35" s="1"/>
  <c r="G331" i="35"/>
  <c r="G330" i="35" s="1"/>
  <c r="G302" i="35"/>
  <c r="G535" i="35"/>
  <c r="G189" i="35"/>
  <c r="G188" i="35" s="1"/>
  <c r="G515" i="35"/>
  <c r="G514" i="35" s="1"/>
  <c r="G210" i="35" l="1"/>
  <c r="G591" i="35" l="1"/>
  <c r="G540" i="35"/>
  <c r="G539" i="35" s="1"/>
  <c r="G537" i="35"/>
  <c r="G534" i="35" s="1"/>
  <c r="G532" i="35"/>
  <c r="G531" i="35" s="1"/>
  <c r="G529" i="35"/>
  <c r="G528" i="35" s="1"/>
  <c r="G527" i="35" l="1"/>
  <c r="G526" i="35" s="1"/>
  <c r="G525" i="35" s="1"/>
  <c r="G586" i="35"/>
  <c r="G585" i="35" s="1"/>
  <c r="G580" i="35" s="1"/>
  <c r="G579" i="35" s="1"/>
  <c r="G578" i="35" s="1"/>
  <c r="G577" i="35" s="1"/>
  <c r="G522" i="35"/>
  <c r="G521" i="35" s="1"/>
  <c r="G520" i="35" s="1"/>
  <c r="G524" i="35" l="1"/>
  <c r="G503" i="35"/>
  <c r="G497" i="35" l="1"/>
  <c r="G496" i="35" s="1"/>
  <c r="G495" i="35" s="1"/>
  <c r="G494" i="35" s="1"/>
  <c r="G493" i="35" s="1"/>
  <c r="G546" i="35" l="1"/>
  <c r="G469" i="35"/>
  <c r="G384" i="35"/>
  <c r="G355" i="35"/>
  <c r="G300" i="35"/>
  <c r="G299" i="35" s="1"/>
  <c r="G298" i="35" s="1"/>
  <c r="G364" i="35" l="1"/>
  <c r="G356" i="35"/>
  <c r="G280" i="35"/>
  <c r="G274" i="35" l="1"/>
  <c r="G272" i="35" l="1"/>
  <c r="G271" i="35" s="1"/>
  <c r="G273" i="35"/>
  <c r="G418" i="35"/>
  <c r="G417" i="35" s="1"/>
  <c r="G416" i="35" s="1"/>
  <c r="G415" i="35" s="1"/>
  <c r="G362" i="35"/>
  <c r="G361" i="35" s="1"/>
  <c r="G360" i="35" s="1"/>
  <c r="G359" i="35" s="1"/>
  <c r="G358" i="35" s="1"/>
  <c r="G347" i="35"/>
  <c r="G344" i="35"/>
  <c r="G338" i="35"/>
  <c r="G337" i="35" s="1"/>
  <c r="G336" i="35" s="1"/>
  <c r="G326" i="35"/>
  <c r="G324" i="35"/>
  <c r="G323" i="35" s="1"/>
  <c r="G321" i="35"/>
  <c r="G319" i="35"/>
  <c r="G317" i="35"/>
  <c r="G312" i="35"/>
  <c r="G314" i="35"/>
  <c r="G310" i="35"/>
  <c r="G293" i="35"/>
  <c r="G295" i="35"/>
  <c r="G291" i="35"/>
  <c r="G574" i="35"/>
  <c r="G573" i="35" s="1"/>
  <c r="G572" i="35" s="1"/>
  <c r="G570" i="35"/>
  <c r="G558" i="35"/>
  <c r="G555" i="35"/>
  <c r="G549" i="35"/>
  <c r="G545" i="35" s="1"/>
  <c r="G544" i="35" s="1"/>
  <c r="G543" i="35" s="1"/>
  <c r="G490" i="35"/>
  <c r="G489" i="35" s="1"/>
  <c r="G486" i="35"/>
  <c r="G485" i="35" s="1"/>
  <c r="G483" i="35"/>
  <c r="G481" i="35"/>
  <c r="G468" i="35"/>
  <c r="G466" i="35"/>
  <c r="G465" i="35" s="1"/>
  <c r="G463" i="35"/>
  <c r="G462" i="35" s="1"/>
  <c r="G460" i="35"/>
  <c r="G453" i="35"/>
  <c r="G452" i="35" s="1"/>
  <c r="G451" i="35" s="1"/>
  <c r="G442" i="35"/>
  <c r="G441" i="35" s="1"/>
  <c r="G440" i="35" s="1"/>
  <c r="G439" i="35" s="1"/>
  <c r="G438" i="35" s="1"/>
  <c r="G436" i="35"/>
  <c r="G435" i="35" s="1"/>
  <c r="G434" i="35" s="1"/>
  <c r="G432" i="35"/>
  <c r="G431" i="35" s="1"/>
  <c r="G430" i="35" s="1"/>
  <c r="G428" i="35"/>
  <c r="G425" i="35"/>
  <c r="G449" i="35"/>
  <c r="G448" i="35" s="1"/>
  <c r="G412" i="35"/>
  <c r="G411" i="35" s="1"/>
  <c r="G410" i="35" s="1"/>
  <c r="G409" i="35" s="1"/>
  <c r="G408" i="35" s="1"/>
  <c r="G405" i="35"/>
  <c r="G404" i="35" s="1"/>
  <c r="G402" i="35"/>
  <c r="G401" i="35" s="1"/>
  <c r="G393" i="35"/>
  <c r="G392" i="35" s="1"/>
  <c r="G390" i="35"/>
  <c r="G382" i="35"/>
  <c r="G380" i="35"/>
  <c r="G378" i="35"/>
  <c r="G374" i="35"/>
  <c r="G372" i="35"/>
  <c r="G353" i="35"/>
  <c r="G352" i="35" s="1"/>
  <c r="G284" i="35"/>
  <c r="G283" i="35" s="1"/>
  <c r="G279" i="35"/>
  <c r="G278" i="35" s="1"/>
  <c r="G238" i="35"/>
  <c r="G237" i="35" s="1"/>
  <c r="G236" i="35" s="1"/>
  <c r="G231" i="35"/>
  <c r="G230" i="35" s="1"/>
  <c r="G227" i="35"/>
  <c r="G225" i="35"/>
  <c r="G223" i="35"/>
  <c r="G216" i="35"/>
  <c r="G215" i="35" s="1"/>
  <c r="G214" i="35" s="1"/>
  <c r="G209" i="35"/>
  <c r="G205" i="35"/>
  <c r="G200" i="35"/>
  <c r="G199" i="35" s="1"/>
  <c r="G197" i="35"/>
  <c r="G196" i="35" s="1"/>
  <c r="G192" i="35"/>
  <c r="G191" i="35" s="1"/>
  <c r="G186" i="35"/>
  <c r="G185" i="35" s="1"/>
  <c r="G177" i="35"/>
  <c r="G176" i="35" s="1"/>
  <c r="G175" i="35" s="1"/>
  <c r="G166" i="35"/>
  <c r="G165" i="35" s="1"/>
  <c r="G164" i="35" s="1"/>
  <c r="G163" i="35" s="1"/>
  <c r="G162" i="35" s="1"/>
  <c r="G159" i="35"/>
  <c r="G158" i="35" s="1"/>
  <c r="G156" i="35"/>
  <c r="G155" i="35" s="1"/>
  <c r="G153" i="35"/>
  <c r="G152" i="35" s="1"/>
  <c r="G150" i="35"/>
  <c r="G149" i="35" s="1"/>
  <c r="G146" i="35"/>
  <c r="G145" i="35" s="1"/>
  <c r="G144" i="35" s="1"/>
  <c r="G141" i="35"/>
  <c r="G136" i="35"/>
  <c r="G135" i="35" s="1"/>
  <c r="G134" i="35" s="1"/>
  <c r="G133" i="35" s="1"/>
  <c r="G130" i="35"/>
  <c r="G127" i="35"/>
  <c r="G513" i="35"/>
  <c r="G512" i="35" s="1"/>
  <c r="G511" i="35" s="1"/>
  <c r="G510" i="35" s="1"/>
  <c r="G119" i="35"/>
  <c r="G114" i="35"/>
  <c r="G113" i="35" s="1"/>
  <c r="G112" i="35" s="1"/>
  <c r="G107" i="35"/>
  <c r="G106" i="35" s="1"/>
  <c r="G103" i="35"/>
  <c r="G101" i="35"/>
  <c r="G100" i="35" s="1"/>
  <c r="G96" i="35"/>
  <c r="G95" i="35" s="1"/>
  <c r="G94" i="35" s="1"/>
  <c r="G93" i="35" s="1"/>
  <c r="G91" i="35"/>
  <c r="G86" i="35" s="1"/>
  <c r="G82" i="35"/>
  <c r="G78" i="35"/>
  <c r="G74" i="35"/>
  <c r="G72" i="35"/>
  <c r="G70" i="35"/>
  <c r="G66" i="35"/>
  <c r="G65" i="35" s="1"/>
  <c r="G64" i="35" s="1"/>
  <c r="G60" i="35"/>
  <c r="G59" i="35" s="1"/>
  <c r="G54" i="35"/>
  <c r="G53" i="35" s="1"/>
  <c r="G51" i="35"/>
  <c r="G49" i="35"/>
  <c r="G47" i="35"/>
  <c r="G45" i="35"/>
  <c r="G43" i="35"/>
  <c r="G34" i="35"/>
  <c r="G32" i="35"/>
  <c r="G30" i="35"/>
  <c r="G28" i="35"/>
  <c r="G25" i="35"/>
  <c r="G19" i="35"/>
  <c r="G17" i="35"/>
  <c r="G184" i="35" l="1"/>
  <c r="G99" i="35"/>
  <c r="G309" i="35"/>
  <c r="G316" i="35"/>
  <c r="G37" i="35"/>
  <c r="G36" i="35" s="1"/>
  <c r="G98" i="35"/>
  <c r="G229" i="35"/>
  <c r="G554" i="35"/>
  <c r="G244" i="35"/>
  <c r="G243" i="35" s="1"/>
  <c r="G459" i="35"/>
  <c r="G458" i="35"/>
  <c r="G457" i="35" s="1"/>
  <c r="G456" i="35" s="1"/>
  <c r="G565" i="35"/>
  <c r="G564" i="35" s="1"/>
  <c r="G563" i="35" s="1"/>
  <c r="G562" i="35" s="1"/>
  <c r="G561" i="35" s="1"/>
  <c r="G377" i="35"/>
  <c r="G376" i="35" s="1"/>
  <c r="G148" i="35"/>
  <c r="G140" i="35"/>
  <c r="G139" i="35" s="1"/>
  <c r="G138" i="35" s="1"/>
  <c r="G290" i="35"/>
  <c r="G289" i="35" s="1"/>
  <c r="G288" i="35" s="1"/>
  <c r="G287" i="35" s="1"/>
  <c r="G183" i="35"/>
  <c r="G182" i="35" s="1"/>
  <c r="G400" i="35"/>
  <c r="G24" i="35"/>
  <c r="G23" i="35" s="1"/>
  <c r="G85" i="35"/>
  <c r="G84" i="35" s="1"/>
  <c r="G351" i="35"/>
  <c r="G16" i="35"/>
  <c r="G15" i="35" s="1"/>
  <c r="G387" i="35"/>
  <c r="G386" i="35" s="1"/>
  <c r="G14" i="35"/>
  <c r="G208" i="35"/>
  <c r="G207" i="35" s="1"/>
  <c r="G173" i="35"/>
  <c r="G77" i="35"/>
  <c r="G76" i="35" s="1"/>
  <c r="G371" i="35"/>
  <c r="G370" i="35" s="1"/>
  <c r="G424" i="35"/>
  <c r="G423" i="35" s="1"/>
  <c r="G118" i="35"/>
  <c r="G126" i="35"/>
  <c r="G125" i="35" s="1"/>
  <c r="G124" i="35" s="1"/>
  <c r="G202" i="35"/>
  <c r="G195" i="35" s="1"/>
  <c r="G222" i="35"/>
  <c r="G221" i="35" s="1"/>
  <c r="G480" i="35"/>
  <c r="G479" i="35" s="1"/>
  <c r="G478" i="35" s="1"/>
  <c r="G477" i="35" s="1"/>
  <c r="G488" i="35"/>
  <c r="G553" i="35"/>
  <c r="G343" i="35"/>
  <c r="G342" i="35" s="1"/>
  <c r="G341" i="35" s="1"/>
  <c r="G69" i="35"/>
  <c r="G68" i="35" s="1"/>
  <c r="G277" i="35"/>
  <c r="G276" i="35"/>
  <c r="G308" i="35" l="1"/>
  <c r="G306" i="35" s="1"/>
  <c r="G305" i="35" s="1"/>
  <c r="G235" i="35"/>
  <c r="G213" i="35"/>
  <c r="G63" i="35"/>
  <c r="G62" i="35" s="1"/>
  <c r="G560" i="35"/>
  <c r="G551" i="35"/>
  <c r="G552" i="35"/>
  <c r="G132" i="35"/>
  <c r="G123" i="35" s="1"/>
  <c r="G369" i="35"/>
  <c r="G194" i="35"/>
  <c r="G161" i="35" s="1"/>
  <c r="G22" i="35"/>
  <c r="G21" i="35" s="1"/>
  <c r="G13" i="35" s="1"/>
  <c r="G421" i="35"/>
  <c r="G422" i="35"/>
  <c r="G350" i="35"/>
  <c r="G349" i="35" s="1"/>
  <c r="G340" i="35" s="1"/>
  <c r="G455" i="35"/>
  <c r="G542" i="35"/>
  <c r="G519" i="35" s="1"/>
  <c r="G518" i="35" s="1"/>
  <c r="G517" i="35" s="1"/>
  <c r="G492" i="35" s="1"/>
  <c r="G368" i="35" l="1"/>
  <c r="G367" i="35" s="1"/>
  <c r="G212" i="35"/>
  <c r="G414" i="35"/>
  <c r="G407" i="35" s="1"/>
  <c r="G286" i="35"/>
  <c r="G297" i="35"/>
  <c r="G12" i="35" l="1"/>
  <c r="G593" i="35" s="1"/>
</calcChain>
</file>

<file path=xl/sharedStrings.xml><?xml version="1.0" encoding="utf-8"?>
<sst xmlns="http://schemas.openxmlformats.org/spreadsheetml/2006/main" count="2078" uniqueCount="660">
  <si>
    <t>Общегосударственные вопросы</t>
  </si>
  <si>
    <t>01</t>
  </si>
  <si>
    <t>02</t>
  </si>
  <si>
    <t>03</t>
  </si>
  <si>
    <t>04</t>
  </si>
  <si>
    <t>06</t>
  </si>
  <si>
    <t>Другие общегосударственные вопросы</t>
  </si>
  <si>
    <t>Национальная безопасность и правоохранительная деятельность</t>
  </si>
  <si>
    <t>09</t>
  </si>
  <si>
    <t>Общеэкономические вопросы</t>
  </si>
  <si>
    <t>Дорожное хозяйство (дорожные фонды)</t>
  </si>
  <si>
    <t>Жилищно-коммунальное хозяйство</t>
  </si>
  <si>
    <t>05</t>
  </si>
  <si>
    <t>Жилищное хозяйство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</si>
  <si>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</si>
  <si>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</si>
  <si>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</si>
  <si>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</si>
  <si>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</si>
  <si>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08</t>
  </si>
  <si>
    <t>Культура</t>
  </si>
  <si>
    <t>Здравоохранение</t>
  </si>
  <si>
    <t>Санитарно-эпидемиологическое благополучие</t>
  </si>
  <si>
    <t>Социальная политика</t>
  </si>
  <si>
    <t>Социальное обеспечение населения</t>
  </si>
  <si>
    <t>Другие вопросы в области социальной политики</t>
  </si>
  <si>
    <t>Физическая культура и спорт</t>
  </si>
  <si>
    <t>Массовый спорт</t>
  </si>
  <si>
    <t>Расходы на обеспечение функций органов местного самоуправления</t>
  </si>
  <si>
    <t>Расходы на выплаты персоналу государственных (муниципальных) органов</t>
  </si>
  <si>
    <t>240</t>
  </si>
  <si>
    <t>Резервные фонды местных администраций</t>
  </si>
  <si>
    <t>Мероприятия по профилактике преступлений и иных правонарушений</t>
  </si>
  <si>
    <t>Расходы на обеспечение деятельности (оказание услуг) государственных (муниципальных) учреждений</t>
  </si>
  <si>
    <t>Природоохранные мероприятия</t>
  </si>
  <si>
    <t>Бюджетные инвестиции</t>
  </si>
  <si>
    <t>Учреждения по внешкольной работе с детьми</t>
  </si>
  <si>
    <t>Проведение мероприятий для детей и молодежи</t>
  </si>
  <si>
    <t>Реализация мероприятий, направленных на развитие туризма</t>
  </si>
  <si>
    <t>Учреждения культуры</t>
  </si>
  <si>
    <t>Коммунальное хозяйство</t>
  </si>
  <si>
    <t>82 0 00 72230</t>
  </si>
  <si>
    <t>70 0 00 00000</t>
  </si>
  <si>
    <t>Другие вопросы в области национальной безопасности и правоохранительной деятельности</t>
  </si>
  <si>
    <t>Дополнительное образование детей</t>
  </si>
  <si>
    <t>Судебная система</t>
  </si>
  <si>
    <t xml:space="preserve">Молодежная политика </t>
  </si>
  <si>
    <t>Другие вопросы в области здравоохранения</t>
  </si>
  <si>
    <t>Другие вопросы в области национальной экономики</t>
  </si>
  <si>
    <t>Развитие мобильной торговли в малонаселенных и труднодоступных населенных пунктах</t>
  </si>
  <si>
    <t>Благоустройство</t>
  </si>
  <si>
    <t>Пенсионное обеспечение</t>
  </si>
  <si>
    <t>Стипендии</t>
  </si>
  <si>
    <t>Иные закупки товаров, работ и услуг для обеспечения государственных (муниципальных) нужд</t>
  </si>
  <si>
    <t>00</t>
  </si>
  <si>
    <t>Функционирование высшего должностного лица субъекта  РФ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</si>
  <si>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</si>
  <si>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</si>
  <si>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</si>
  <si>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Транспорт</t>
  </si>
  <si>
    <t>Другие вопросы в области охраны окружающей среды</t>
  </si>
  <si>
    <t xml:space="preserve">Другие вопросы в области образования </t>
  </si>
  <si>
    <t>Физическая культура</t>
  </si>
  <si>
    <t>Периодическая печать и издательства</t>
  </si>
  <si>
    <t>Муниципальная программа «Совершенствование муниципального управления в Междуреченском муниципальном районе на 2019-2023 годы»</t>
  </si>
  <si>
    <t>23 0 00 00000</t>
  </si>
  <si>
    <t>Подпрограмма «Создание условий для обеспечения выполнения органами местного самоуправления своих полномочий»</t>
  </si>
  <si>
    <t>Иные закупки товаров, работ и услуг для обеспечения  государственных (муниципальных) нужд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</si>
  <si>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</si>
  <si>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</si>
  <si>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>Уплата налогов, сборов и иных платежей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</si>
  <si>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</si>
  <si>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 xml:space="preserve">Расходы на выплаты персоналу государственных (муниципальных) органов </t>
  </si>
  <si>
    <t>Реализация расходных обязательств в части обеспечения выплаты заработной платы  работникам муниципальных учреждений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</si>
  <si>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в части выплаты заработной платы за счет средств единой субвенции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</si>
  <si>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2"/>
        <rFont val="Times New Roman"/>
        <family val="1"/>
        <charset val="204"/>
      </rPr>
      <t>в части выплаты заработной платы за счет средств единой субвенции</t>
    </r>
  </si>
  <si>
    <t>Осуществление отдельных государственных полномочий в соответствии с законом области от 28 июня 2006 года № 1465-ОЗ «О наделении органов местного самоуправления отдельными государственными полномочиями в сфере охраны окружающей среды» в части выплаты заработной платы за счет средств единой субвенции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</si>
  <si>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</si>
  <si>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73 0 00 51200</t>
  </si>
  <si>
    <t>70 4 00 00000</t>
  </si>
  <si>
    <t xml:space="preserve">Реализация функций, связанных с общегосударственным управлениям </t>
  </si>
  <si>
    <t>97 0 00 00000</t>
  </si>
  <si>
    <t xml:space="preserve">Реализация мероприятий в сфере государственной поддержки социально ориентированных некоммерческих организаций </t>
  </si>
  <si>
    <t>97 0 00 60050</t>
  </si>
  <si>
    <t>97 0 00 21030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</si>
  <si>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</si>
  <si>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</si>
  <si>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</si>
  <si>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</si>
  <si>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>Обеспечение деятельности многофункциональных центров предоставления государственных и муниципальных услуг</t>
  </si>
  <si>
    <t xml:space="preserve">Расходы на выплату персоналу казенных учреждений </t>
  </si>
  <si>
    <t>Подпрограмма «Обеспечение деятельности по обслуживанию органов местного самоуправления и бюджетных учреждений»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</si>
  <si>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</si>
  <si>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</si>
  <si>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Расходы на выплату персоналу казенных учреждений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</si>
  <si>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</si>
  <si>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</si>
  <si>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Основное мероприятие «Изготовление экспертных заключений о признании аварийными, подлежащими сносу или реконструкции и заключений (справок) кадастровых инженеров об отсутствии на земельных участках объектов капитального строительства»</t>
  </si>
  <si>
    <t>Проведение экспертизы технического состояния объектов муниципальной собственности и многоквартирных жилых домов</t>
  </si>
  <si>
    <t>Содержание муниципального имущества</t>
  </si>
  <si>
    <t>Подпрограмма «Совершенствование системы учета, использования и распоряжения земельными ресурсами Междуреченского муниципального района»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</si>
  <si>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</si>
  <si>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</si>
  <si>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 xml:space="preserve">Защита населения и территории от чрезвычайных ситуаций природного и техногенного характера, пожарная безопасность  </t>
  </si>
  <si>
    <t>Основное мероприятие «Обеспечение деятельности единой  дежурной диспетчерской службы»</t>
  </si>
  <si>
    <t xml:space="preserve">Расходы на выплату персоналу государственных (муниципальных) органов </t>
  </si>
  <si>
    <t>Реализация расходных обязательств в части выплаты заработной платы работникам муниципальных учреждений</t>
  </si>
  <si>
    <t>Расходы на выплату персоналу государственных (муниципальных) органов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</si>
  <si>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</si>
  <si>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</si>
  <si>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Подпрограмма «Профилактика преступлений и иных правонарушений»</t>
  </si>
  <si>
    <t>Развитие и обеспечение  эксплуатация аппаратно-программного комплекса «Безопасный город» для обеспечения общественного порядка, предупреждения терроризма и экстремизма, борьбы с преступностью</t>
  </si>
  <si>
    <t>Основное мероприятие  «Реализация профилактических мер и обеспечение межведомственного взаимодействия в сфере профилактики правонарушений и иных преступлений»</t>
  </si>
  <si>
    <t>Подпрограмма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</si>
  <si>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Основное мероприятие «Создание условий для организации профилакти-ческой работы антинаркоти-ческой и антиалкогольной направленности, профилак-тики здорового образа жизни»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</si>
  <si>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</si>
  <si>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 xml:space="preserve">Национальная экономика 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</si>
  <si>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</si>
  <si>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</si>
  <si>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Выполнение работ по содержанию  автомобильных дорог и искусственных сооружений</t>
  </si>
  <si>
    <t>Основное мероприятие «Ремонт и капитальный ремонт автомобильных дорог местного значения и искусственных сооружений»</t>
  </si>
  <si>
    <t xml:space="preserve">Иные закупки товаров, работ и услуг для обеспечения  государственных (муниципальных) нужд </t>
  </si>
  <si>
    <t>Основное мероприятие «Проектно-изыскательские работы (ПИР), экспертизы»</t>
  </si>
  <si>
    <t>Выполнение проектно-изыскательских работ (ПИР), экспертиз</t>
  </si>
  <si>
    <t>18 0 00 00000</t>
  </si>
  <si>
    <t>Субсидии юридическим лицам (кроме некоммерческих организаций), индивидуальным предпринимателям, физическим лицам</t>
  </si>
  <si>
    <t>Организация обучающих и информационных семинаров, тренингов по актуальным темам</t>
  </si>
  <si>
    <t>Организация и привлечение субъектов малого и среднего предпринимательства для участия в районных и областных выставках, ярмарках и конкурсах</t>
  </si>
  <si>
    <t xml:space="preserve">Организация и проведение мероприятий по подведению итогов деятельности субъектов малого и среднего предпринимательства, достигших наибольших результатов по итогам работы за год 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</si>
  <si>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</si>
  <si>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Основное мероприятие «Проведение капитального ремонта муниципального жилищного фонда»</t>
  </si>
  <si>
    <t xml:space="preserve">Осуществление мероприятий  по капитальному ремонту муниципального жилищного фонда </t>
  </si>
  <si>
    <t>Реализация регионального проекта «Обеспечение устойчивого сокращения непригодного для проживания жилищного фонда»</t>
  </si>
  <si>
    <t>Обеспечение мероприятий по переселению граждан из аварийного жилищного фонда, в том числе по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 содействия реформированию жилищно-коммунального хозяйства</t>
  </si>
  <si>
    <t xml:space="preserve">Софинансирование мероприятий по переселению граждан за счет средств бюджета района </t>
  </si>
  <si>
    <t>Имущественный взнос в некоммерческую организацию «Фонд капитального ремонта многоквартирных домов»</t>
  </si>
  <si>
    <t>Мероприятия в сфере управления и распоряжения имуществом</t>
  </si>
  <si>
    <t>Подпрограмма «Создание условий для обеспечения качественными коммунальными услугами»</t>
  </si>
  <si>
    <t>Мероприятия по модернизации коммунального хозяйства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</si>
  <si>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</si>
  <si>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>82 0 00 72110</t>
  </si>
  <si>
    <t>Подпрограмма  «Развитие 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</si>
  <si>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</si>
  <si>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 xml:space="preserve">Субсидии  бюджетным учреждениям </t>
  </si>
  <si>
    <t>33 3 01 70030</t>
  </si>
  <si>
    <t>Субсидии  бюджетным учреждениям</t>
  </si>
  <si>
    <t>80 2 00 20590</t>
  </si>
  <si>
    <t>Культура, кинематография</t>
  </si>
  <si>
    <t>Подпрограмма «Развитие музейного дела»</t>
  </si>
  <si>
    <t>Основное мероприятие «Музеи и постоянные выставки»</t>
  </si>
  <si>
    <t>Подпрограмма «Развитие библиотечного дела»</t>
  </si>
  <si>
    <t>Основное мероприятие «Библиотеки»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</si>
  <si>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</si>
  <si>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</si>
  <si>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82 0 00 21050</t>
  </si>
  <si>
    <t>Мероприятия в отрасли «Социальная политика» по социальному обеспечению населения</t>
  </si>
  <si>
    <t>83 3 00 00000</t>
  </si>
  <si>
    <t>Выплаты за звание «Почетный гражданин района»</t>
  </si>
  <si>
    <t>83 3 00 83050</t>
  </si>
  <si>
    <t>Публичные нормативные обязательства гражданам несоциального характера</t>
  </si>
  <si>
    <t>Оказание других видов социальной помощи</t>
  </si>
  <si>
    <t>Расходы на выплату  персоналу казенных учреждений</t>
  </si>
  <si>
    <t>Социальные выплаты гражданам, кроме публичных нормативных обязательств</t>
  </si>
  <si>
    <t>Оказание поддержки гражданам, обучающимся в средних и высших профессиональных учреждениях</t>
  </si>
  <si>
    <t>Основное мероприятие «Поддержка молодых семей Междуреченского муниципального района в приобретении жилья»</t>
  </si>
  <si>
    <t>Обеспечение жильем молодых семей</t>
  </si>
  <si>
    <t>Основное мероприятие «Улучшение жилищных условий граждан, проживающих в сельской местности, в т.ч. молодых семей и молодых специалистов»</t>
  </si>
  <si>
    <t>Улучшение жилищных условий граждан, проживающих в сельской местности, в том числе молодых семей и молодых специалистов</t>
  </si>
  <si>
    <t>Основное мероприятие «Предоставление единовременной денежной компенсации взамен предоставления земельного участка гражданам, имеющим трех и более детей»</t>
  </si>
  <si>
    <t>Региональный проект «Финансовая поддержка при рождении детей»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</si>
  <si>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</si>
  <si>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</si>
  <si>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Мероприятия в отрасли «Социальная политика» по другим вопросам в области социальной политики</t>
  </si>
  <si>
    <t>83 5 00 00000</t>
  </si>
  <si>
    <t>83 5 00 20630</t>
  </si>
  <si>
    <t>Субсидии  некоммерческим организациям (за исключением государственных (муниципальных) учреждений)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</si>
  <si>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</si>
  <si>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</si>
  <si>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</si>
  <si>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</si>
  <si>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Основное мероприятие «Развитие системы районных физкультурно-массовых мероприятий, подготовка спортивного резерва»</t>
  </si>
  <si>
    <t>Основное мероприятие «Реализация стратегического проекта «Здоровый образ жизни»</t>
  </si>
  <si>
    <t>Средства массовой информации</t>
  </si>
  <si>
    <t>85 1 00 00000</t>
  </si>
  <si>
    <t xml:space="preserve">Субсидии автономным учреждениям </t>
  </si>
  <si>
    <t>85 1 00 00590</t>
  </si>
  <si>
    <t>Обеспечение деятельности органов местного самоуправления</t>
  </si>
  <si>
    <t>91 0 00 00000</t>
  </si>
  <si>
    <t>Глава муниципального образования</t>
  </si>
  <si>
    <t>91 1 00 00000</t>
  </si>
  <si>
    <t>91 1 00 00190</t>
  </si>
  <si>
    <t>Обеспечение деятельности законодательных (представительных) органов государственной власти и представительных органов муниципальных образований</t>
  </si>
  <si>
    <t>92 0 00 00000</t>
  </si>
  <si>
    <t>92 0 00 70030</t>
  </si>
  <si>
    <t xml:space="preserve">92 0 00 70030 </t>
  </si>
  <si>
    <t>93 0 00 00000</t>
  </si>
  <si>
    <t>93 0 00 00190</t>
  </si>
  <si>
    <t>93 0 00 70030</t>
  </si>
  <si>
    <t>92 0 00 00190</t>
  </si>
  <si>
    <t xml:space="preserve">Иные закупки товаров, работ и услуг для обеспечения государственных (муниципальных) нужд </t>
  </si>
  <si>
    <t xml:space="preserve">92 0 00 00190 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</si>
  <si>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</si>
  <si>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</si>
  <si>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 xml:space="preserve">Реализация расходных обязательств в части обеспечения выплаты заработной платы  работникам муниципальных учреждений </t>
  </si>
  <si>
    <t>Обслуживание государственного и муниципального долга</t>
  </si>
  <si>
    <t>Подпрограмма «Обслуживание муниципального долга»</t>
  </si>
  <si>
    <t>Обслуживание муниципального долга</t>
  </si>
  <si>
    <t xml:space="preserve">Подпрограмма «Общие мероприятия развития системы образования» </t>
  </si>
  <si>
    <t>Основное мероприятие «Содействие занятости населения»</t>
  </si>
  <si>
    <t xml:space="preserve">Мероприятия по содействию занятости населения </t>
  </si>
  <si>
    <t>Подпрограмма  «Развитие дошкольного образования»</t>
  </si>
  <si>
    <t>Основное мероприятие «Обеспечение получения дошкольного образования в муниципальных дошкольных образовательных учреждениях»</t>
  </si>
  <si>
    <t>Детские дошкольные учреждения</t>
  </si>
  <si>
    <t>Обеспечение дошкольного образования в муниципальных дошкольных образовательных организациях</t>
  </si>
  <si>
    <t>Общее образование</t>
  </si>
  <si>
    <t>Подпрограмма «Развитие общего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</si>
  <si>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</si>
  <si>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</si>
  <si>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организациях</t>
  </si>
  <si>
    <t>Основное мероприятие «Организация бесплатного питания для обучающихся»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</si>
  <si>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</si>
  <si>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</si>
  <si>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Основное мероприятие «Обеспечение предоставления мер социальной поддержки отдельным категориям обучающихся в муниципальных образовательных организациях»</t>
  </si>
  <si>
    <t>Подпрограмма «Общие мероприятия развития системы образования»</t>
  </si>
  <si>
    <t>Подпрограмма «Развитие дополнительного образования»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</si>
  <si>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</si>
  <si>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Субсидии некоммерческим организациям (за исключением государственных (муниципальных) учреждений)</t>
  </si>
  <si>
    <t>Основное мероприятие «Организация летнего отдыха детей»</t>
  </si>
  <si>
    <t>Мероприятия по организации летнего отдыха детей</t>
  </si>
  <si>
    <t>Основное мероприятие «Обеспечение деятельности отдела образования района как ответственного исполнителя муниципальной программы»</t>
  </si>
  <si>
    <t>ВСЕГО  РАСХОДОВ</t>
  </si>
  <si>
    <t>Мобилизационная и вневойсковая подготовка</t>
  </si>
  <si>
    <t>Сельское хозяйство и рыболовство</t>
  </si>
  <si>
    <t>Другие вопросы в области коммунального хозяйства</t>
  </si>
  <si>
    <t>91 1 00 70030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</si>
  <si>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</si>
  <si>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04 0 00 00000</t>
  </si>
  <si>
    <t>04 1 00 00000</t>
  </si>
  <si>
    <t>04 1 01 00000</t>
  </si>
  <si>
    <t>04 1 01 00190</t>
  </si>
  <si>
    <t>04 1 01 72190</t>
  </si>
  <si>
    <t>04 1 01 72311</t>
  </si>
  <si>
    <t>04 1 01 72312</t>
  </si>
  <si>
    <t>04 1 01 72315</t>
  </si>
  <si>
    <t>Основное мероприятие «Обеспечение деятельности администрации округа, в том числе организация материально-технического, программного обеспечения»</t>
  </si>
  <si>
    <t xml:space="preserve">Подпрограмма «Формирование и развитие кадрового потенциала в Междуреченском муниципальном округе» </t>
  </si>
  <si>
    <t>04 2 00 00000</t>
  </si>
  <si>
    <t>04 2 01 00000</t>
  </si>
  <si>
    <t>04 2 01 00190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</si>
  <si>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</si>
  <si>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04 2 01 72190</t>
  </si>
  <si>
    <t>04 2 01 72311</t>
  </si>
  <si>
    <t>Муниципальная  программа «Обеспечение экологической безопасности на территории Междуреченского муниципального округа на 2023-2027 годы»</t>
  </si>
  <si>
    <t>08 0 00 00000</t>
  </si>
  <si>
    <t>04 2 01 72312</t>
  </si>
  <si>
    <t>04 2 01 72315</t>
  </si>
  <si>
    <t>Муниципальна программа «Развитие территории Междуреченского муниципального округа на 2023 - 2027 годы»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</si>
  <si>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</si>
  <si>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Основное мероприятие «Обеспечение деятельности управления по развитию территории»</t>
  </si>
  <si>
    <t>18 1 00 00000</t>
  </si>
  <si>
    <t>18 1 01 00000</t>
  </si>
  <si>
    <t>18 1 01 00190</t>
  </si>
  <si>
    <t>120</t>
  </si>
  <si>
    <t>850</t>
  </si>
  <si>
    <t>18 1 01 70030</t>
  </si>
  <si>
    <t>Подпрограмма «Формирование и развитие кадрового потенциала в Междуреченском муниципальном округе»</t>
  </si>
  <si>
    <t>Повышение квалификации муниципальных служащих органов местного самоуправления округе</t>
  </si>
  <si>
    <t>04 2 01 20230</t>
  </si>
  <si>
    <t>04 4 00 00000</t>
  </si>
  <si>
    <t>04 4 01 00000</t>
  </si>
  <si>
    <t>04 4 01 72250</t>
  </si>
  <si>
    <t>04 5 00 00000</t>
  </si>
  <si>
    <t>04 5 01 00000</t>
  </si>
  <si>
    <t>04 5 01 12590</t>
  </si>
  <si>
    <t>04 5 01 70030</t>
  </si>
  <si>
    <t>Муниципальная программа «Управление финансами Междуреченского муниципального округа  Вологодской области на 2023 – 2027 годы»</t>
  </si>
  <si>
    <t>12 1 00 00000</t>
  </si>
  <si>
    <t>Подпрограмма «Обеспечение сбалансированности бюджета округа, повышение эффективности бюджетных расходов округа на 2023-2027 годы»</t>
  </si>
  <si>
    <t>12 1 02 00000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</si>
  <si>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</si>
  <si>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12 1 02 12590</t>
  </si>
  <si>
    <t>12 1 02 70030</t>
  </si>
  <si>
    <t>Муниципальная программа «Развитие культуры и туризма в Междуреченском муниципальном округе на 2023-2027 годы»</t>
  </si>
  <si>
    <t>13 0 00 00000</t>
  </si>
  <si>
    <t>13 5 00 00000</t>
  </si>
  <si>
    <t>13 5 01 00000</t>
  </si>
  <si>
    <t>13 5 01 20430</t>
  </si>
  <si>
    <t>Подпрограмма «Развитие туризма в Междуреченском муниципальном округе»</t>
  </si>
  <si>
    <t>Основное мероприятие «Поддержка проектов, направленных на развитие туристского кластера на территории округа»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</si>
  <si>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</si>
  <si>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17 0 00 00000</t>
  </si>
  <si>
    <t>17 1 00 00000</t>
  </si>
  <si>
    <t>17 1 01 00000</t>
  </si>
  <si>
    <t>17 1 01 20520</t>
  </si>
  <si>
    <t>Подпрограмма «Совершенствование системы учета, использования и распоряжения муниципальным имуществом Междуреченского муниципального округа»</t>
  </si>
  <si>
    <t>17 1 02 00000</t>
  </si>
  <si>
    <t>17 1 02 20530</t>
  </si>
  <si>
    <t>17 1 03 00000</t>
  </si>
  <si>
    <t>17 1 03 20510</t>
  </si>
  <si>
    <t>Основное мероприятие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</si>
  <si>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Подпрограмма «Обеспечение оформления прав муниципальной собственности на земельные учсастки и их рациональное использование»</t>
  </si>
  <si>
    <t>17 2 00 00000</t>
  </si>
  <si>
    <t>17 2 02 00000</t>
  </si>
  <si>
    <t>17 2 02 20540</t>
  </si>
  <si>
    <t>75 0 00 00000</t>
  </si>
  <si>
    <t>75 0 00 51180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</si>
  <si>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</si>
  <si>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</si>
  <si>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10</t>
  </si>
  <si>
    <t>19 0 00 00000</t>
  </si>
  <si>
    <t>19 0 04 00000</t>
  </si>
  <si>
    <t>19 0 04  00190</t>
  </si>
  <si>
    <t>19 0 04 70030</t>
  </si>
  <si>
    <t>Муниципальная  программа «Снижение рисков и смягчение последствий чрезвычайных ситуаций природного и техногенного характера на 2023-2027 годы»</t>
  </si>
  <si>
    <t xml:space="preserve">04 0 00 00000 </t>
  </si>
  <si>
    <t>04 3 00 00000</t>
  </si>
  <si>
    <t>04 3 01 00000</t>
  </si>
  <si>
    <t>04 3 01 23060</t>
  </si>
  <si>
    <t>Муниципальная  программа «Обеспечение профилактики правонарушений на территории  Междуреченского муниципального округа на 2023-2027 годы»</t>
  </si>
  <si>
    <t>06 0 00 00000</t>
  </si>
  <si>
    <t>06 1 00 00000</t>
  </si>
  <si>
    <t>06 1 01 00000</t>
  </si>
  <si>
    <t>06 1 01 23060</t>
  </si>
  <si>
    <t xml:space="preserve">06 2 00 00000 </t>
  </si>
  <si>
    <t>06 2 02 00000</t>
  </si>
  <si>
    <t>06 2 02 23080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</si>
  <si>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</si>
  <si>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</si>
  <si>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 xml:space="preserve">19 0 01 00000 </t>
  </si>
  <si>
    <t>19 0 01 20230</t>
  </si>
  <si>
    <t>Основное мероприятие «Обеспечение безопасности населения на водных объектах, расположенных на территории округа»</t>
  </si>
  <si>
    <t>Осуществление мероприятий по обеспечению безопасности на водных объектах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</si>
  <si>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</si>
  <si>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>Внедрение  современных технических средств, направленных на своевременное оповещение населения при возникновении чрезвычайных ситуаций</t>
  </si>
  <si>
    <t>Основное мероприятие «Внедрение и  эксплуатация аппаратно-программного комплекса «Безопасный город»</t>
  </si>
  <si>
    <t>19 0 02 00000</t>
  </si>
  <si>
    <t>19 0 02 81280</t>
  </si>
  <si>
    <t>19 0 03 00000</t>
  </si>
  <si>
    <t>19 0 03 81060</t>
  </si>
  <si>
    <t>19 0 05 00000</t>
  </si>
  <si>
    <t>19 0 05 S1060</t>
  </si>
  <si>
    <t>01 0 00 00000</t>
  </si>
  <si>
    <t>01 4 00 00000</t>
  </si>
  <si>
    <t>01 4 02 00000</t>
  </si>
  <si>
    <t>01 4 02 24010</t>
  </si>
  <si>
    <t>Муниципальная программа «Развитие образования Междуреченского муниципального округа на 2023-2027 годы»</t>
  </si>
  <si>
    <t>11 0 00 00000</t>
  </si>
  <si>
    <t>Основное мероприятие «Проведение мероприятий по предотвращению распространения сорного растения борщевик Сосновского»</t>
  </si>
  <si>
    <t>07 0 00 00000</t>
  </si>
  <si>
    <t>07 0 02 00000</t>
  </si>
  <si>
    <t>07 0 02 S1400</t>
  </si>
  <si>
    <t>11 2 00 00000</t>
  </si>
  <si>
    <t>11 2 01 00000</t>
  </si>
  <si>
    <t>11 2 01 S1370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</si>
  <si>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 – 2027 годы»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</si>
  <si>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</si>
  <si>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</si>
  <si>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</si>
  <si>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</si>
  <si>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>11 1 00 00000</t>
  </si>
  <si>
    <t>11 1 01 00000</t>
  </si>
  <si>
    <t>11 1 01 41200</t>
  </si>
  <si>
    <t>11 1 02 00000</t>
  </si>
  <si>
    <t>11 1 06 00000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</si>
  <si>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</si>
  <si>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Основное мероприятие «Расширение доступа начинающих предпринимателей и субъектов малого и среднего предпринимательства к финансовым и материальным ресурсам, в том числе предоставление субсидии субъектам малого и среднего бизнеса округа на развитие мобильной торговли в малонаселенных и труднодоступных населенных пунктах»</t>
  </si>
  <si>
    <t xml:space="preserve">Основное мероприятие «Обеспечение консультативной, образовательной, организационно -методической и информационной поддержки субъектам малого и среднего предпринимательства, социального предпринимательства и  физическим лицам, не являющимися индивидуальными предпринимателями и применяющим специальный налоговый режим «Налог на профессиональный доход»  </t>
  </si>
  <si>
    <t>Основное мероприятие «Содействие росту конкурентоспособности и продвижению продукции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</t>
  </si>
  <si>
    <t>02 0 00 00000</t>
  </si>
  <si>
    <t>02 0 01 00000</t>
  </si>
  <si>
    <t>02 0 01 S1250</t>
  </si>
  <si>
    <t>02 0 02 00000</t>
  </si>
  <si>
    <t xml:space="preserve">02 0 02 80610 </t>
  </si>
  <si>
    <t xml:space="preserve">02 0 03 00000 </t>
  </si>
  <si>
    <t xml:space="preserve">02 0 03 80640 </t>
  </si>
  <si>
    <t xml:space="preserve">02 0 03 80650 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</si>
  <si>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2023-2027 годы» 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</si>
  <si>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</si>
  <si>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>17 2 01 00000</t>
  </si>
  <si>
    <t>17 2 01 80660</t>
  </si>
  <si>
    <t>Муниципальная программа «Капитальный ремонт муниципального жилищного фонда Междуреченского муниципального округа на 2023-2027 годы»</t>
  </si>
  <si>
    <t>15 0 00 00000</t>
  </si>
  <si>
    <t>15 0 01 00000</t>
  </si>
  <si>
    <t>15 0 01 25010</t>
  </si>
  <si>
    <t>Муниципальная программа «Переселение граждан из аварийного жилищного фонда Междуреченского муниципального округа Вологодской области на 2019-2025 годы»</t>
  </si>
  <si>
    <t>Обеспечение мероприятий по переселению граждан из аварийного жилищного фонда, в том числе по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</si>
  <si>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16 0 00 00000</t>
  </si>
  <si>
    <t>16 0 F3 00000</t>
  </si>
  <si>
    <t>16 0 F3 67483</t>
  </si>
  <si>
    <t>16 0 F3 67484</t>
  </si>
  <si>
    <t>16 0 F3 6748S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</si>
  <si>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 </t>
  </si>
  <si>
    <t>Подпрограмма «Оптимизация состава муниципальной собственности Междуреченского муниципального округа»</t>
  </si>
  <si>
    <t>Основное мероприятие «Оплата взносов на капитальный ремонт и услуг за содержание объектов муниципального имущества,  оплата услуг по начислению и администрированию платежей за наем жилых помещений»</t>
  </si>
  <si>
    <t>17 1 04 00000</t>
  </si>
  <si>
    <t>17 1 04 62100</t>
  </si>
  <si>
    <t>Муниципальная программа «Развитие газификации на территории Междуреченского муниципального округа на 2023-2027 годы»</t>
  </si>
  <si>
    <t>Основное мероприятие «Техническое обслуживание и аварийно-диспетчерское обслуживание построенных распредели- тельных газопроводов»</t>
  </si>
  <si>
    <t>Муниципальная программа «Модернизация коммунального хозяйства на территории Междуреченского муниципального округа на 2023-2027 годы»</t>
  </si>
  <si>
    <t>10 0 00 00000</t>
  </si>
  <si>
    <t>10 0 02 00000</t>
  </si>
  <si>
    <t>10 0 02 20500</t>
  </si>
  <si>
    <t>14 0 00 00000</t>
  </si>
  <si>
    <t>14 1 00 00000</t>
  </si>
  <si>
    <t>14 1 01 00000</t>
  </si>
  <si>
    <t>14 1 01 25050</t>
  </si>
  <si>
    <t>ПРЕДСТАВИТЕЛЬНОЕ СОБРАНИЕ  ОКРУГА</t>
  </si>
  <si>
    <t>Создание и использование запаса (резерва) топливных ресурсов</t>
  </si>
  <si>
    <t>610</t>
  </si>
  <si>
    <t>Осуществление отдельных государственных полномочий в соответствии с законом области от 25 декабря 2013 года № 3248-ОЗ «О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животных»</t>
  </si>
  <si>
    <t>08 0 01 00000</t>
  </si>
  <si>
    <t>08 0 01 20110</t>
  </si>
  <si>
    <t>01 1 00 00000</t>
  </si>
  <si>
    <t>01 1 01 00000</t>
  </si>
  <si>
    <t>01 1 01 10590</t>
  </si>
  <si>
    <t>01 1 01 70030</t>
  </si>
  <si>
    <t>01 1 01 72010</t>
  </si>
  <si>
    <t>Обеспечение предоставления мер социальной поддержки отдельным категориям обучающихся в муниципальных образовательных организациях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</si>
  <si>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</si>
  <si>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01 2 00 00000</t>
  </si>
  <si>
    <t>01 2 06 00000</t>
  </si>
  <si>
    <t>01 2 06 S1490</t>
  </si>
  <si>
    <t>01 2 01 00000</t>
  </si>
  <si>
    <t>01 2  01 13590</t>
  </si>
  <si>
    <t>01 2 01 13590</t>
  </si>
  <si>
    <t>01 2 01 70030</t>
  </si>
  <si>
    <t>01 2 01 72010</t>
  </si>
  <si>
    <t>01 2 04 00000</t>
  </si>
  <si>
    <t>01 2 04 72020</t>
  </si>
  <si>
    <t>01 2 04 L3041</t>
  </si>
  <si>
    <t>01 2 04 S1440</t>
  </si>
  <si>
    <t>Проведение мероприятий по обеспечению условий для организации питания обучающихся в муниципальных образовательных организациях</t>
  </si>
  <si>
    <t xml:space="preserve">Основное мероприятие  «Обеспечение выплат денежного вознаграждения за выполнение функций классного руководства педагогическим работникам» </t>
  </si>
  <si>
    <t xml:space="preserve"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 </t>
  </si>
  <si>
    <t>01 2  05 00000</t>
  </si>
  <si>
    <t>01 2  05 53031</t>
  </si>
  <si>
    <t>01 2 06 72020</t>
  </si>
  <si>
    <t>Основное мероприятие «Поддержка одаренных детей и талантливой молодежи»</t>
  </si>
  <si>
    <t>01 4 03 00000</t>
  </si>
  <si>
    <t>01 4 03 27020</t>
  </si>
  <si>
    <t>Муниципальная программа «Развитие образования  Междуреченского муниципального округа на 2023-2027 годы»</t>
  </si>
  <si>
    <t>01 3 00 00000</t>
  </si>
  <si>
    <t>01 3 01 00000</t>
  </si>
  <si>
    <t>01 3 01 15590</t>
  </si>
  <si>
    <t>01 3 01 70030</t>
  </si>
  <si>
    <t>13 3 00 00000</t>
  </si>
  <si>
    <t>13 3 01 00000</t>
  </si>
  <si>
    <t>13 3 01 15590</t>
  </si>
  <si>
    <t>13 3 01 70030</t>
  </si>
  <si>
    <t>Муниципальная программа «Развитие культуры и туризма  в Междуреченском муниципальном округе на 2023 – 2027 годы»</t>
  </si>
  <si>
    <t>Муниципальная программа «Развитие образования Междуреченского муниципального округа на 2023 -2027 годы»</t>
  </si>
  <si>
    <t>01 4 04 00000</t>
  </si>
  <si>
    <t>01 4 04 27020</t>
  </si>
  <si>
    <t>Расходы, не включенные в программу «Развитие образования  Междуреченского муниципального округа на 2023 -2027 годы»</t>
  </si>
  <si>
    <t>80 0 00 00000</t>
  </si>
  <si>
    <t>13 1 00 00000</t>
  </si>
  <si>
    <t>13 1 01 00000</t>
  </si>
  <si>
    <t>13 1 01 01590</t>
  </si>
  <si>
    <t>13 1 01 70030</t>
  </si>
  <si>
    <t>13 2 00 00000</t>
  </si>
  <si>
    <t>13 2 01 00000</t>
  </si>
  <si>
    <t>13 2 01 01590</t>
  </si>
  <si>
    <t>13 2 01 70030</t>
  </si>
  <si>
    <t>13 2 01 S1960</t>
  </si>
  <si>
    <t>Комплектования книжных фондов муниципальных библиотек</t>
  </si>
  <si>
    <t>Обеспечение развития и укрепление материально-технической базы муниципальных учреждений отрасли культуры</t>
  </si>
  <si>
    <t>13 4 00 00000</t>
  </si>
  <si>
    <t>13 4 01 00000</t>
  </si>
  <si>
    <t>13 4 01 01590</t>
  </si>
  <si>
    <t>13 4 01 70030</t>
  </si>
  <si>
    <t>13 4 02 00000</t>
  </si>
  <si>
    <t>13 4 02 S1960</t>
  </si>
  <si>
    <t>Основное мероприятие «Региональный проект « Обеспечение качественного нового уровня развития инфраструктуры культуры («Культурная среда»)»</t>
  </si>
  <si>
    <t>Осуществление отдельных государственных полномочий в соответствии с законом области от 15 декабря 2013 года № 2966-ОЗ «О наделении органов местного самоуправления отдельными государственными полномочиями по отлову и содержанию безнадзорных животных»</t>
  </si>
  <si>
    <t>Членский взнос в Ассоциацию по улучшению состояния здоровья и качества жизни населения «Здоровые города, районы и поселки»</t>
  </si>
  <si>
    <t>04 2 01  83010</t>
  </si>
  <si>
    <t>Доплаты к пенсиям государственных служащих субъектов Российской Федерации и муниципальных служащих</t>
  </si>
  <si>
    <t xml:space="preserve">Публичные нормативные социальные выплаты гражданам 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</si>
  <si>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</si>
  <si>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>04 2 02 00000</t>
  </si>
  <si>
    <t>04 2 02 83030</t>
  </si>
  <si>
    <t>04 2 02 83040</t>
  </si>
  <si>
    <t>КОНТРОЛЬНО-СЧЕТНАЯ КОМИССИЯ ОКРУГА</t>
  </si>
  <si>
    <t>Муниципальная программа «Обеспечение жильем молодых семей в Междуреченском муниципальном округе на 2023-2027 годы»</t>
  </si>
  <si>
    <t>05 0 00 00000</t>
  </si>
  <si>
    <t>05 0 01 00000</t>
  </si>
  <si>
    <t>05 0 01 L4970</t>
  </si>
  <si>
    <r>
      <t>Муниципальная программа «Комплексное  развитие сельских территорий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Междуреченского муниципального округа на 2023-2027 годы»</t>
    </r>
  </si>
  <si>
    <t>07 0 01 00000</t>
  </si>
  <si>
    <t>07 0 01 L5764</t>
  </si>
  <si>
    <t>09 0 00 00000</t>
  </si>
  <si>
    <t>Муниципальная программа «Развитие физической культуры и спорта в Междуреченском муниципальном округе на 2023-2027 годы»</t>
  </si>
  <si>
    <t>Иные закупки товаров, работ и услуг для государственных (муниципальных) нужд</t>
  </si>
  <si>
    <t xml:space="preserve">Основное мероприятие «Обеспечение деятельности физкультурно-оздоровительных комплексов» </t>
  </si>
  <si>
    <t>09 1 00 00000</t>
  </si>
  <si>
    <t>09 1 01 00000</t>
  </si>
  <si>
    <t>09 1 02 00000</t>
  </si>
  <si>
    <t>УПРАВЛЕНИЕ ФИНАНСОВ АДМИНИСТРАЦИИ ОКРУГА</t>
  </si>
  <si>
    <t>Муниципальная программа «Управление муниципальными финансами Междуреченского муниципального округа на 2023 – 2027 годы»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</si>
  <si>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 – 2027 годы»</t>
  </si>
  <si>
    <t>12 0 00 00000</t>
  </si>
  <si>
    <t>12 2 00 00000</t>
  </si>
  <si>
    <t>12 2 01 00000</t>
  </si>
  <si>
    <t>12 2 01 00190</t>
  </si>
  <si>
    <t>12 2 01 70030</t>
  </si>
  <si>
    <t>Основное мероприятие «Обслуживание муниципального долга округа»</t>
  </si>
  <si>
    <t>Процентные платежи по долговым обязательствам округа</t>
  </si>
  <si>
    <t xml:space="preserve">УПРАВЛЕНИЕ ОБРАЗОВАНИЯ  АДМИНИСТРАЦИИ ОКРУГА </t>
  </si>
  <si>
    <t>УПРАВЛЕНИЕ ПО РАЗВИТИЮ ТЕРРИТОРИИ АДМИНИСТРАЦИИ ОКРУГА</t>
  </si>
  <si>
    <t>Обеспечение деятельности Контрольно-счетной комиссии Междуреченского муниципального округа</t>
  </si>
  <si>
    <t>03 0 00 00000</t>
  </si>
  <si>
    <t>03 0 F2 00000</t>
  </si>
  <si>
    <t>Муниципальная программа «Формирование современной городской среды на территории села Шуйское Междуреченского муниципального округа на 2023-2027 годы»</t>
  </si>
  <si>
    <t>Основное мероприятие «Организация и содержание мест захоронения»</t>
  </si>
  <si>
    <t>Содержание мест захоронения</t>
  </si>
  <si>
    <t>Создание мест для накопления ТКО, создание условий для массового отдыха жителей, содержание адресного хозяйства и общественных территорий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</si>
  <si>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</si>
  <si>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</si>
  <si>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Основное мероприятие «Реализация регионального проекта «Народный бюджет»</t>
  </si>
  <si>
    <t>Мероприятия в рамках реализации регионального проекта «Народный бюджет»</t>
  </si>
  <si>
    <t>18 2 00 00000</t>
  </si>
  <si>
    <t>18 2 01 00000</t>
  </si>
  <si>
    <t>18 2 01 25030</t>
  </si>
  <si>
    <t>18 2 02 00000</t>
  </si>
  <si>
    <t>18 2 02 25040</t>
  </si>
  <si>
    <t>18 2 03 00000</t>
  </si>
  <si>
    <t>18 2 03 S1090</t>
  </si>
  <si>
    <t>01 4  01 00000</t>
  </si>
  <si>
    <t xml:space="preserve">01 4  01 00190 </t>
  </si>
  <si>
    <t>01 4  01 00190</t>
  </si>
  <si>
    <t>01 4 01 70030</t>
  </si>
  <si>
    <t>01 4  01 70030</t>
  </si>
  <si>
    <t xml:space="preserve">04 2 01 00190 </t>
  </si>
  <si>
    <t>04 2 01 70030</t>
  </si>
  <si>
    <t>04 4 01 70030</t>
  </si>
  <si>
    <t>04 4 01 82250</t>
  </si>
  <si>
    <t xml:space="preserve">17 2 00 00000 </t>
  </si>
  <si>
    <t xml:space="preserve">17 2 P1 00000 </t>
  </si>
  <si>
    <t>17 2 P1 00000</t>
  </si>
  <si>
    <t>17 2 P1 72300</t>
  </si>
  <si>
    <t>Подпрограмма «Обеспечение благоустройства территории Междуреченского муниципального округа»</t>
  </si>
  <si>
    <t>Основное мероприятие «Прочие мероприятия по благоустройству территории Междуреченского муниципального округа»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</si>
  <si>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</t>
  </si>
  <si>
    <t>АДМИНИСТРАЦИЯ ОКРУГА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</si>
  <si>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в части выплаты заработной платы  за счет средств единой субвенции</t>
  </si>
  <si>
    <t>Подпрограмма «Вовлечение населения в занятии физической культурой и спортом»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</si>
  <si>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</si>
  <si>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 xml:space="preserve">09 1 01 20600  </t>
  </si>
  <si>
    <t>09 1 01 20600</t>
  </si>
  <si>
    <t>09 1 02 20600</t>
  </si>
  <si>
    <t>09 1 03 00000</t>
  </si>
  <si>
    <t>09 1 03 20600</t>
  </si>
  <si>
    <t>09 1 04 00000</t>
  </si>
  <si>
    <t>09 1 04 20600</t>
  </si>
  <si>
    <t>Подпрограмма «Физкультура и массовый спорт»</t>
  </si>
  <si>
    <t>12 3 00 00000</t>
  </si>
  <si>
    <t>12 3 01 00000</t>
  </si>
  <si>
    <t>12 3 01 20990</t>
  </si>
  <si>
    <t>18 2 04 00000</t>
  </si>
  <si>
    <t>18 2 04 S2270</t>
  </si>
  <si>
    <t>18 3 01 00000</t>
  </si>
  <si>
    <t>18 3 01 23010</t>
  </si>
  <si>
    <t>Расходы на мероприятия по обеспечению первичных мер пожарной безопасности</t>
  </si>
  <si>
    <t>11 1 02 S1350</t>
  </si>
  <si>
    <t xml:space="preserve">Осуществление дорожной деятельности в отношении автомобильных дорог общего пользования местного значения </t>
  </si>
  <si>
    <t>14 1 01 S3150</t>
  </si>
  <si>
    <t>410</t>
  </si>
  <si>
    <t>Подготовка объектов теплоэнергетики, находящихся в муниципальной собственности, к работе в осенне-зимний период</t>
  </si>
  <si>
    <t>18 2 03 25020</t>
  </si>
  <si>
    <t>Строительство и разработка ПСД сетей уличного освещения на территории округа</t>
  </si>
  <si>
    <t>01 2 08 00000</t>
  </si>
  <si>
    <t>01 2 08 S1460</t>
  </si>
  <si>
    <t>Основное мероприятие «Услуги распределительно-логистических центров»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</si>
  <si>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</si>
  <si>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ЕВ 00000</t>
  </si>
  <si>
    <t>01 2 ЕВ 5179F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</si>
  <si>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</si>
  <si>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Обеспечение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</si>
  <si>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08 0 02 00000</t>
  </si>
  <si>
    <t>08 0 02 72314</t>
  </si>
  <si>
    <t>11 1 06 41101</t>
  </si>
  <si>
    <t>13 2 01 S1980</t>
  </si>
  <si>
    <t>09 2 00 00000</t>
  </si>
  <si>
    <t>09 2 01 00000</t>
  </si>
  <si>
    <t>09 2 01 00590</t>
  </si>
  <si>
    <t>09 2 01 70030</t>
  </si>
  <si>
    <t>09 2 02 00000</t>
  </si>
  <si>
    <t>09 2 02 S1760</t>
  </si>
  <si>
    <t>03 0 F2 55551</t>
  </si>
  <si>
    <t>03 0 F2 S1552</t>
  </si>
  <si>
    <t>Муниципальная программа «Развитие территории Междуреченского муниципального округа на 2023 - 2027 годы»</t>
  </si>
  <si>
    <t>Основное мероприятие "Проведение аудита бухгалтерской отчетности муниципальных унитарных предприятий округа"</t>
  </si>
  <si>
    <t>Расходы на проведение аудита бухгалтерской отчетности муниципальных унитарных предприятий округа"</t>
  </si>
  <si>
    <t>17 1 05 00000</t>
  </si>
  <si>
    <t>17 1 05 20530</t>
  </si>
  <si>
    <t>НАЦИОНАЛЬНАЯ ОБОРОНА</t>
  </si>
  <si>
    <t>Осуществление полномочий по первичному воинскому учету</t>
  </si>
  <si>
    <t>Осуществление первичного воинского учета органами местного самоуправления  поселений, муниципальных и городских округов</t>
  </si>
  <si>
    <t>153</t>
  </si>
  <si>
    <t>Муниципальная программа «Комплексное  развитие сельских территорий Междуреченского муниципального округа на 2023-2027 годы»</t>
  </si>
  <si>
    <t>Расходы на проведение мероприятий по предотвращению распространения сорного растения борщевик Сосновского</t>
  </si>
  <si>
    <t>Основное мероприятие "Изготовление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фонда"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</si>
  <si>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</si>
  <si>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15 0 03 20530</t>
  </si>
  <si>
    <t>15 0 03 00000</t>
  </si>
  <si>
    <t>Основное мероприятие "Пуско-наладочные работы по пуску газа на построенных распределительных газопроводах"</t>
  </si>
  <si>
    <t>Расходы на пуско-наладочные работы по пуску газа на построенных распределительных газопроводах</t>
  </si>
  <si>
    <t>10 0 03 25080</t>
  </si>
  <si>
    <t>10 0 03 00000</t>
  </si>
  <si>
    <t>03 0 03 00000</t>
  </si>
  <si>
    <t>03 0 03 41101</t>
  </si>
  <si>
    <t>Основное мероприятие "Реализация регионального проекта "Формирование комфортной городской среды"</t>
  </si>
  <si>
    <t>Расходы на реализацию мероприятий по благоустройству дворовых территорий</t>
  </si>
  <si>
    <t>Расходы на реализацию мероприятий по благоустройству общественных пространств</t>
  </si>
  <si>
    <t>Основное мероприятие «Реализация регионального проекта «Современная школа»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</si>
  <si>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</si>
  <si>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01 2 Е1 51720</t>
  </si>
  <si>
    <t>01 2 Е1 00000</t>
  </si>
  <si>
    <t>320</t>
  </si>
  <si>
    <t>Иные выплаты населению</t>
  </si>
  <si>
    <t>Расходы за счет резервного фонда местной администрации</t>
  </si>
  <si>
    <t>Основное мероприятие «Модернизация коммунального хозяйства на территории округа»</t>
  </si>
  <si>
    <t>Основное мероприятие "Выполнение проектно-изыскательских работ (ПИР), экспертиз"</t>
  </si>
  <si>
    <t>Расходы на выполнение проектно-изыскательских работ (ПИР), экспертиз</t>
  </si>
  <si>
    <t>14 1 03 00000</t>
  </si>
  <si>
    <t>14 1 03 21060</t>
  </si>
  <si>
    <t>Основное мероприятие "Мероприятия по созданию муниципального унитарного предприятия"</t>
  </si>
  <si>
    <t>Расходы на обеспечение мероприятий по созданию муниципального унитарного предприятия, в том числе субсидия на формирование уставного фонда МУПа</t>
  </si>
  <si>
    <t>13</t>
  </si>
  <si>
    <t xml:space="preserve">Членский взнос в ассоциацию «Совет муниципальных образований области»Реализация мероприятий в сфере государственной поддержки социально ориентированных некоммерческих организаций </t>
  </si>
  <si>
    <t>Реализация мероприятий в сфере государственной поддержки социально ориентированных некоммерческих организаций Членский взнос в ассоциацию «Совет муниципальных образований области»</t>
  </si>
  <si>
    <t>Субсидии  некоммерческим организациям(за исключением государственных (муниципальных) учреждений)Уплата налогов, сборов и иных платежей</t>
  </si>
  <si>
    <t>НАЦИОНАЛЬНАЯ БЕЗОПАСНОСТЬ ИПРАВООХРАНИТЕЛЬНАЯ ДЕЯТЕЛЬНОСТЬ</t>
  </si>
  <si>
    <t>810</t>
  </si>
  <si>
    <t>Исполнение судебных актов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</si>
  <si>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общеобразовательным программам</t>
  </si>
  <si>
    <t xml:space="preserve">Иные межбюджетные трансферты на 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 за счет средств специальных казначейских кредитов, полученных из федерального бюджета
  </t>
  </si>
  <si>
    <t>11 2 02 00000</t>
  </si>
  <si>
    <t>11 2 02 97330</t>
  </si>
  <si>
    <t xml:space="preserve">Основное мероприятие "Приобретение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 за счет средств специальных казначейских кредитов, полученных из федерального бюджета
  </t>
  </si>
  <si>
    <t xml:space="preserve">04 2 01 55490 </t>
  </si>
  <si>
    <t>Поощрение за содействие достижению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РФ и деятельности  органов исполнительной власти субъектов РФ за счет средств дотации (гранта) в форме межбюджетного трансферта из федерального бюджета за достижение показателей деятельности органов исполнительной власти субъектов РФ</t>
  </si>
  <si>
    <t>14 1 01 25080</t>
  </si>
  <si>
    <t>Расходы резервного фонда</t>
  </si>
  <si>
    <t>704 0 00 00000</t>
  </si>
  <si>
    <t>704 0 00 0000</t>
  </si>
  <si>
    <t>Сумма</t>
  </si>
  <si>
    <t>(тыс.рублей)</t>
  </si>
  <si>
    <t>ГРБС</t>
  </si>
  <si>
    <t>Раздел</t>
  </si>
  <si>
    <t>Подраздел</t>
  </si>
  <si>
    <t>Целевая статья</t>
  </si>
  <si>
    <t>Вид расходов</t>
  </si>
  <si>
    <t>Приложение 2</t>
  </si>
  <si>
    <t>к решению Представительного Собрания</t>
  </si>
  <si>
    <t xml:space="preserve"> Ведомственная структура расходов бюджета Междуреченского муниципального округа Вологодской области за 2023 год по главным распорядителям бюджетных средств, разделам, подразделам и (или) целевым статьям (муниципальным программами и непрограммным направлениям деятельности), группам (группам и подгруппам) видов  расходов классификации расходов бюджетов</t>
  </si>
  <si>
    <t>округа Вологодской области за 2023 год"</t>
  </si>
  <si>
    <t xml:space="preserve">бюджета Междуреченского муниципального </t>
  </si>
  <si>
    <t>Междуреченского муниципального округа "Об исполнении бюджета округа</t>
  </si>
  <si>
    <t xml:space="preserve">"Об утверждении Отчета об исполнении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</si>
</sst>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"/>
    <numFmt numFmtId="165" formatCode="#,##0.0"/>
    <numFmt numFmtId="166" formatCode="0.0"/>
  </numFmts>
  <fonts count="27" x14ac:knownFonts="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8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8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146">
    <xf numFmtId="0" fontId="0" fillId="0" borderId="0" xfId="0"/>
    <xf numFmtId="0" fontId="0" fillId="0" borderId="0" xfId="0" applyFill="1"/>
    <xf numFmtId="0" fontId="17" fillId="0" borderId="0" xfId="0" applyFont="1" applyFill="1"/>
    <xf numFmtId="0" fontId="0" fillId="0" borderId="0" xfId="0" applyFont="1" applyFill="1"/>
    <xf numFmtId="0" fontId="0" fillId="0" borderId="0" xfId="0" applyFill="1" applyAlignment="1">
      <alignment horizontal="right"/>
    </xf>
    <xf numFmtId="0" fontId="20" fillId="0" borderId="0" xfId="0" applyFont="1" applyFill="1"/>
    <xf numFmtId="0" fontId="20" fillId="0" borderId="10" xfId="0" applyFont="1" applyBorder="1" applyAlignment="1">
      <alignment horizontal="justify" vertical="center" wrapText="1"/>
    </xf>
    <xf numFmtId="0" fontId="19" fillId="0" borderId="10" xfId="0" applyFont="1" applyBorder="1" applyAlignment="1">
      <alignment horizontal="justify" vertical="center" wrapText="1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/>
    <xf numFmtId="0" fontId="21" fillId="0" borderId="10" xfId="0" applyFont="1" applyBorder="1" applyAlignment="1">
      <alignment horizontal="justify" vertical="center" wrapText="1"/>
    </xf>
    <xf numFmtId="0" fontId="19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0" fontId="20" fillId="0" borderId="0" xfId="0" applyFont="1" applyFill="1" applyAlignment="1">
      <alignment horizontal="right"/>
    </xf>
    <xf numFmtId="49" fontId="20" fillId="0" borderId="0" xfId="0" applyNumberFormat="1" applyFont="1" applyFill="1" applyAlignment="1">
      <alignment horizontal="center"/>
    </xf>
    <xf numFmtId="49" fontId="20" fillId="0" borderId="0" xfId="0" applyNumberFormat="1" applyFont="1" applyFill="1"/>
    <xf numFmtId="0" fontId="20" fillId="0" borderId="10" xfId="0" applyFont="1" applyBorder="1" applyAlignment="1">
      <alignment horizontal="justify" vertical="center" wrapText="1"/>
    </xf>
    <xf numFmtId="0" fontId="22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0" fontId="20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wrapText="1"/>
    </xf>
    <xf numFmtId="49" fontId="23" fillId="0" borderId="10" xfId="0" applyNumberFormat="1" applyFont="1" applyBorder="1" applyAlignment="1">
      <alignment vertical="top" wrapText="1"/>
    </xf>
    <xf numFmtId="0" fontId="0" fillId="0" borderId="0" xfId="0" applyFill="1" applyAlignment="1">
      <alignment horizontal="center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vertical="top" wrapText="1"/>
    </xf>
    <xf numFmtId="0" fontId="20" fillId="15" borderId="10" xfId="0" applyFont="1" applyFill="1" applyBorder="1" applyAlignment="1">
      <alignment horizontal="justify" vertical="center" wrapText="1"/>
    </xf>
    <xf numFmtId="49" fontId="20" fillId="15" borderId="10" xfId="0" applyNumberFormat="1" applyFont="1" applyFill="1" applyBorder="1" applyAlignment="1">
      <alignment horizontal="center" vertical="center" wrapText="1"/>
    </xf>
    <xf numFmtId="0" fontId="20" fillId="15" borderId="10" xfId="0" applyFont="1" applyFill="1" applyBorder="1" applyAlignment="1">
      <alignment horizontal="center" vertical="center" wrapText="1"/>
    </xf>
    <xf numFmtId="0" fontId="0" fillId="15" borderId="0" xfId="0" applyFill="1"/>
    <xf numFmtId="0" fontId="23" fillId="0" borderId="10" xfId="0" applyNumberFormat="1" applyFont="1" applyBorder="1" applyAlignment="1">
      <alignment horizontal="left" vertical="top" wrapText="1"/>
    </xf>
    <xf numFmtId="0" fontId="23" fillId="15" borderId="10" xfId="0" applyNumberFormat="1" applyFont="1" applyFill="1" applyBorder="1" applyAlignment="1">
      <alignment vertical="top" wrapText="1"/>
    </xf>
    <xf numFmtId="49" fontId="23" fillId="15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justify" vertical="center" wrapText="1"/>
    </xf>
    <xf numFmtId="0" fontId="23" fillId="0" borderId="10" xfId="0" applyFont="1" applyBorder="1" applyAlignment="1">
      <alignment vertical="top" wrapText="1"/>
    </xf>
    <xf numFmtId="0" fontId="19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justify" vertical="center" wrapText="1"/>
    </xf>
    <xf numFmtId="49" fontId="20" fillId="0" borderId="12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justify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0" fontId="24" fillId="0" borderId="10" xfId="0" applyNumberFormat="1" applyFont="1" applyBorder="1" applyAlignment="1">
      <alignment vertical="top" wrapText="1"/>
    </xf>
    <xf numFmtId="49" fontId="24" fillId="0" borderId="10" xfId="0" applyNumberFormat="1" applyFont="1" applyBorder="1" applyAlignment="1">
      <alignment horizontal="center" vertical="center" wrapText="1"/>
    </xf>
    <xf numFmtId="0" fontId="23" fillId="15" borderId="10" xfId="0" applyFont="1" applyFill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justify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justify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vertical="top" wrapText="1"/>
    </xf>
    <xf numFmtId="0" fontId="20" fillId="0" borderId="14" xfId="0" applyFont="1" applyBorder="1" applyAlignment="1">
      <alignment horizontal="center" vertical="center" wrapText="1"/>
    </xf>
    <xf numFmtId="49" fontId="20" fillId="0" borderId="15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justify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justify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3" fillId="0" borderId="10" xfId="0" applyNumberFormat="1" applyFont="1" applyFill="1" applyBorder="1" applyAlignment="1">
      <alignment vertical="top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Border="1" applyAlignment="1">
      <alignment vertical="top" wrapText="1"/>
    </xf>
    <xf numFmtId="165" fontId="19" fillId="0" borderId="10" xfId="0" applyNumberFormat="1" applyFont="1" applyFill="1" applyBorder="1" applyAlignment="1">
      <alignment horizontal="center" vertical="center" wrapText="1"/>
    </xf>
    <xf numFmtId="166" fontId="23" fillId="0" borderId="10" xfId="0" applyNumberFormat="1" applyFont="1" applyBorder="1" applyAlignment="1">
      <alignment horizontal="center" vertical="center" wrapText="1" readingOrder="2"/>
    </xf>
    <xf numFmtId="166" fontId="23" fillId="15" borderId="10" xfId="0" applyNumberFormat="1" applyFont="1" applyFill="1" applyBorder="1" applyAlignment="1">
      <alignment horizontal="center" vertical="center" wrapText="1" readingOrder="2"/>
    </xf>
    <xf numFmtId="166" fontId="20" fillId="0" borderId="0" xfId="0" applyNumberFormat="1" applyFont="1" applyFill="1"/>
    <xf numFmtId="166" fontId="20" fillId="0" borderId="10" xfId="0" applyNumberFormat="1" applyFont="1" applyFill="1" applyBorder="1" applyAlignment="1">
      <alignment horizontal="center" wrapText="1"/>
    </xf>
    <xf numFmtId="166" fontId="19" fillId="0" borderId="10" xfId="0" applyNumberFormat="1" applyFont="1" applyFill="1" applyBorder="1" applyAlignment="1">
      <alignment horizontal="center" vertical="center" wrapText="1"/>
    </xf>
    <xf numFmtId="166" fontId="23" fillId="0" borderId="10" xfId="0" applyNumberFormat="1" applyFont="1" applyBorder="1" applyAlignment="1">
      <alignment horizontal="center" vertical="center" wrapText="1"/>
    </xf>
    <xf numFmtId="166" fontId="23" fillId="15" borderId="1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Border="1" applyAlignment="1">
      <alignment horizontal="center" vertical="center" wrapText="1"/>
    </xf>
    <xf numFmtId="166" fontId="20" fillId="0" borderId="11" xfId="0" applyNumberFormat="1" applyFont="1" applyFill="1" applyBorder="1" applyAlignment="1">
      <alignment horizontal="center" vertical="center" wrapText="1"/>
    </xf>
    <xf numFmtId="166" fontId="20" fillId="0" borderId="10" xfId="0" applyNumberFormat="1" applyFont="1" applyFill="1" applyBorder="1" applyAlignment="1">
      <alignment horizontal="center" vertical="center" wrapText="1"/>
    </xf>
    <xf numFmtId="166" fontId="20" fillId="0" borderId="10" xfId="0" applyNumberFormat="1" applyFont="1" applyBorder="1" applyAlignment="1">
      <alignment horizontal="center" vertical="center" wrapText="1"/>
    </xf>
    <xf numFmtId="166" fontId="20" fillId="15" borderId="10" xfId="0" applyNumberFormat="1" applyFont="1" applyFill="1" applyBorder="1" applyAlignment="1">
      <alignment horizontal="center" vertical="center" wrapText="1"/>
    </xf>
    <xf numFmtId="166" fontId="20" fillId="0" borderId="12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5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66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justify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165" fontId="20" fillId="0" borderId="10" xfId="0" applyNumberFormat="1" applyFont="1" applyFill="1" applyBorder="1" applyAlignment="1">
      <alignment horizontal="center" vertical="center" wrapText="1"/>
    </xf>
    <xf numFmtId="165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justify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166" fontId="20" fillId="0" borderId="10" xfId="0" applyNumberFormat="1" applyFont="1" applyFill="1" applyBorder="1" applyAlignment="1">
      <alignment horizontal="center" vertical="center" wrapText="1"/>
    </xf>
    <xf numFmtId="165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wrapText="1"/>
    </xf>
    <xf numFmtId="49" fontId="20" fillId="0" borderId="10" xfId="0" applyNumberFormat="1" applyFont="1" applyFill="1" applyBorder="1" applyAlignment="1">
      <alignment horizontal="center" wrapText="1"/>
    </xf>
    <xf numFmtId="49" fontId="20" fillId="0" borderId="10" xfId="0" applyNumberFormat="1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49" fontId="25" fillId="0" borderId="10" xfId="0" applyNumberFormat="1" applyFont="1" applyFill="1" applyBorder="1" applyAlignment="1">
      <alignment horizontal="center"/>
    </xf>
    <xf numFmtId="166" fontId="20" fillId="0" borderId="10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0" fontId="0" fillId="0" borderId="17" xfId="0" applyFill="1" applyBorder="1"/>
    <xf numFmtId="0" fontId="26" fillId="0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0" fontId="24" fillId="0" borderId="10" xfId="0" applyNumberFormat="1" applyFont="1" applyBorder="1" applyAlignment="1">
      <alignment horizontal="left" vertical="top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"/>
    </xf>
    <xf numFmtId="0" fontId="20" fillId="0" borderId="10" xfId="0" applyFont="1" applyBorder="1" applyAlignment="1">
      <alignment horizontal="justify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20" fillId="0" borderId="12" xfId="0" applyNumberFormat="1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justify" vertical="center" wrapText="1"/>
    </xf>
    <xf numFmtId="0" fontId="20" fillId="0" borderId="11" xfId="0" applyFont="1" applyBorder="1" applyAlignment="1">
      <alignment horizontal="justify" vertical="center" wrapText="1"/>
    </xf>
    <xf numFmtId="165" fontId="20" fillId="0" borderId="10" xfId="0" applyNumberFormat="1" applyFont="1" applyFill="1" applyBorder="1" applyAlignment="1">
      <alignment horizontal="center" vertical="center" wrapText="1"/>
    </xf>
    <xf numFmtId="165" fontId="20" fillId="0" borderId="10" xfId="0" applyNumberFormat="1" applyFont="1" applyBorder="1" applyAlignment="1">
      <alignment horizontal="center" vertical="center" wrapText="1"/>
    </xf>
    <xf numFmtId="166" fontId="20" fillId="0" borderId="10" xfId="0" applyNumberFormat="1" applyFont="1" applyFill="1" applyBorder="1" applyAlignment="1">
      <alignment horizontal="center" vertical="center" wrapText="1"/>
    </xf>
    <xf numFmtId="166" fontId="20" fillId="0" borderId="10" xfId="0" applyNumberFormat="1" applyFon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4"/>
  <sheetViews>
    <sheetView tabSelected="1" topLeftCell="A591" workbookViewId="0">
      <selection activeCell="K178" sqref="K178"/>
    </sheetView>
  </sheetViews>
  <sheetFormatPr defaultColWidth="8.85546875" defaultRowHeight="12.75" x14ac:dyDescent="0.2"/>
  <cols>
    <col min="1" max="1" width="47.7109375" style="1" customWidth="1"/>
    <col min="2" max="2" width="6.7109375" style="1" customWidth="1"/>
    <col min="3" max="3" width="8.140625" style="8" customWidth="1"/>
    <col min="4" max="4" width="8.28515625" style="9" customWidth="1"/>
    <col min="5" max="5" width="15" style="4" customWidth="1"/>
    <col min="6" max="6" width="6.5703125" style="1" customWidth="1"/>
    <col min="7" max="7" width="17.140625" style="96" customWidth="1"/>
    <col min="8" max="16384" width="8.85546875" style="1"/>
  </cols>
  <sheetData>
    <row r="1" spans="1:7" ht="15" x14ac:dyDescent="0.25">
      <c r="E1" s="128" t="s">
        <v>653</v>
      </c>
      <c r="F1" s="129"/>
      <c r="G1" s="129"/>
    </row>
    <row r="2" spans="1:7" ht="15" x14ac:dyDescent="0.25">
      <c r="E2" s="128" t="s">
        <v>654</v>
      </c>
      <c r="F2" s="129"/>
      <c r="G2" s="129"/>
    </row>
    <row r="3" spans="1:7" ht="15" x14ac:dyDescent="0.25">
      <c r="E3" s="128" t="s">
        <v>658</v>
      </c>
      <c r="F3" s="129"/>
      <c r="G3" s="129"/>
    </row>
    <row r="4" spans="1:7" ht="15" x14ac:dyDescent="0.25">
      <c r="E4" s="128" t="s">
        <v>659</v>
      </c>
      <c r="F4" s="129"/>
      <c r="G4" s="129"/>
    </row>
    <row r="5" spans="1:7" ht="15" x14ac:dyDescent="0.25">
      <c r="E5" s="120" t="s">
        <v>657</v>
      </c>
      <c r="F5" s="121"/>
      <c r="G5" s="121"/>
    </row>
    <row r="6" spans="1:7" ht="15" x14ac:dyDescent="0.25">
      <c r="E6" s="123" t="s">
        <v>656</v>
      </c>
      <c r="F6" s="124"/>
      <c r="G6" s="124"/>
    </row>
    <row r="7" spans="1:7" ht="15" x14ac:dyDescent="0.25">
      <c r="E7" s="123"/>
      <c r="F7" s="124"/>
      <c r="G7" s="124"/>
    </row>
    <row r="8" spans="1:7" ht="66.75" customHeight="1" x14ac:dyDescent="0.25">
      <c r="A8" s="131" t="s">
        <v>655</v>
      </c>
      <c r="B8" s="131"/>
      <c r="C8" s="131"/>
      <c r="D8" s="131"/>
      <c r="E8" s="131"/>
      <c r="F8" s="131"/>
      <c r="G8" s="132"/>
    </row>
    <row r="9" spans="1:7" ht="12.75" customHeight="1" thickBot="1" x14ac:dyDescent="0.3">
      <c r="A9" s="130"/>
      <c r="B9" s="130"/>
      <c r="C9" s="130"/>
      <c r="D9" s="130"/>
      <c r="E9" s="130"/>
      <c r="F9" s="130"/>
      <c r="G9" s="85" t="s">
        <v>647</v>
      </c>
    </row>
    <row r="10" spans="1:7" ht="48" customHeight="1" thickBot="1" x14ac:dyDescent="0.3">
      <c r="A10" s="113"/>
      <c r="B10" s="112" t="s">
        <v>648</v>
      </c>
      <c r="C10" s="111" t="s">
        <v>649</v>
      </c>
      <c r="D10" s="110" t="s">
        <v>650</v>
      </c>
      <c r="E10" s="109" t="s">
        <v>651</v>
      </c>
      <c r="F10" s="109" t="s">
        <v>652</v>
      </c>
      <c r="G10" s="86" t="s">
        <v>646</v>
      </c>
    </row>
    <row r="11" spans="1:7" s="22" customFormat="1" ht="16.899999999999999" customHeight="1" thickBot="1" x14ac:dyDescent="0.25">
      <c r="A11" s="116">
        <v>1</v>
      </c>
      <c r="B11" s="117">
        <v>2</v>
      </c>
      <c r="C11" s="118">
        <v>3</v>
      </c>
      <c r="D11" s="118">
        <v>4</v>
      </c>
      <c r="E11" s="117">
        <v>5</v>
      </c>
      <c r="F11" s="117">
        <v>6</v>
      </c>
      <c r="G11" s="118">
        <v>7</v>
      </c>
    </row>
    <row r="12" spans="1:7" ht="22.5" customHeight="1" thickBot="1" x14ac:dyDescent="0.25">
      <c r="A12" s="7" t="s">
        <v>543</v>
      </c>
      <c r="B12" s="11">
        <v>148</v>
      </c>
      <c r="C12" s="41"/>
      <c r="D12" s="41"/>
      <c r="E12" s="39"/>
      <c r="F12" s="39"/>
      <c r="G12" s="82">
        <f>G13+G123+G161+G212+G276+G286+G367+G400+G407+G455+G488</f>
        <v>410314.89999999997</v>
      </c>
    </row>
    <row r="13" spans="1:7" s="2" customFormat="1" ht="22.9" customHeight="1" thickBot="1" x14ac:dyDescent="0.25">
      <c r="A13" s="7" t="s">
        <v>0</v>
      </c>
      <c r="B13" s="11">
        <v>148</v>
      </c>
      <c r="C13" s="12" t="s">
        <v>1</v>
      </c>
      <c r="D13" s="12" t="s">
        <v>54</v>
      </c>
      <c r="E13" s="11"/>
      <c r="F13" s="11"/>
      <c r="G13" s="87">
        <f>G14+G21+G59+G62</f>
        <v>63138.799999999996</v>
      </c>
    </row>
    <row r="14" spans="1:7" ht="48.6" customHeight="1" thickBot="1" x14ac:dyDescent="0.3">
      <c r="A14" s="20" t="s">
        <v>55</v>
      </c>
      <c r="B14" s="39">
        <v>148</v>
      </c>
      <c r="C14" s="41" t="s">
        <v>1</v>
      </c>
      <c r="D14" s="36" t="s">
        <v>2</v>
      </c>
      <c r="E14" s="23"/>
      <c r="F14" s="23"/>
      <c r="G14" s="88">
        <f>G17+G19</f>
        <v>1924.4</v>
      </c>
    </row>
    <row r="15" spans="1:7" ht="37.9" customHeight="1" thickBot="1" x14ac:dyDescent="0.25">
      <c r="A15" s="21" t="s">
        <v>186</v>
      </c>
      <c r="B15" s="39">
        <v>148</v>
      </c>
      <c r="C15" s="41" t="s">
        <v>1</v>
      </c>
      <c r="D15" s="36" t="s">
        <v>2</v>
      </c>
      <c r="E15" s="23" t="s">
        <v>187</v>
      </c>
      <c r="F15" s="23"/>
      <c r="G15" s="88">
        <f>G16</f>
        <v>1924.4</v>
      </c>
    </row>
    <row r="16" spans="1:7" ht="19.899999999999999" customHeight="1" thickBot="1" x14ac:dyDescent="0.25">
      <c r="A16" s="21" t="s">
        <v>188</v>
      </c>
      <c r="B16" s="39">
        <v>148</v>
      </c>
      <c r="C16" s="41" t="s">
        <v>1</v>
      </c>
      <c r="D16" s="36" t="s">
        <v>2</v>
      </c>
      <c r="E16" s="23" t="s">
        <v>189</v>
      </c>
      <c r="F16" s="23"/>
      <c r="G16" s="88">
        <f>G17+G19</f>
        <v>1924.4</v>
      </c>
    </row>
    <row r="17" spans="1:7" ht="39" customHeight="1" thickBot="1" x14ac:dyDescent="0.25">
      <c r="A17" s="21" t="s">
        <v>28</v>
      </c>
      <c r="B17" s="39">
        <v>148</v>
      </c>
      <c r="C17" s="41" t="s">
        <v>1</v>
      </c>
      <c r="D17" s="36" t="s">
        <v>2</v>
      </c>
      <c r="E17" s="23" t="s">
        <v>190</v>
      </c>
      <c r="F17" s="23"/>
      <c r="G17" s="88">
        <f>G18</f>
        <v>1567.3</v>
      </c>
    </row>
    <row r="18" spans="1:7" ht="34.9" customHeight="1" thickBot="1" x14ac:dyDescent="0.25">
      <c r="A18" s="21" t="s">
        <v>72</v>
      </c>
      <c r="B18" s="39">
        <v>148</v>
      </c>
      <c r="C18" s="41" t="s">
        <v>1</v>
      </c>
      <c r="D18" s="36" t="s">
        <v>2</v>
      </c>
      <c r="E18" s="23" t="s">
        <v>190</v>
      </c>
      <c r="F18" s="23">
        <v>120</v>
      </c>
      <c r="G18" s="89">
        <v>1567.3</v>
      </c>
    </row>
    <row r="19" spans="1:7" ht="51" customHeight="1" thickBot="1" x14ac:dyDescent="0.25">
      <c r="A19" s="21" t="s">
        <v>73</v>
      </c>
      <c r="B19" s="39">
        <v>148</v>
      </c>
      <c r="C19" s="41" t="s">
        <v>1</v>
      </c>
      <c r="D19" s="36" t="s">
        <v>2</v>
      </c>
      <c r="E19" s="23" t="s">
        <v>234</v>
      </c>
      <c r="F19" s="23"/>
      <c r="G19" s="88">
        <f>G20</f>
        <v>357.1</v>
      </c>
    </row>
    <row r="20" spans="1:7" ht="38.450000000000003" customHeight="1" thickBot="1" x14ac:dyDescent="0.25">
      <c r="A20" s="60" t="s">
        <v>29</v>
      </c>
      <c r="B20" s="55">
        <v>148</v>
      </c>
      <c r="C20" s="59" t="s">
        <v>1</v>
      </c>
      <c r="D20" s="59" t="s">
        <v>2</v>
      </c>
      <c r="E20" s="23" t="s">
        <v>234</v>
      </c>
      <c r="F20" s="23">
        <v>120</v>
      </c>
      <c r="G20" s="88">
        <v>357.1</v>
      </c>
    </row>
    <row r="21" spans="1:7" ht="64.5" customHeight="1" thickBot="1" x14ac:dyDescent="0.25">
      <c r="A21" s="57" t="s">
        <v>57</v>
      </c>
      <c r="B21" s="61">
        <v>148</v>
      </c>
      <c r="C21" s="59" t="s">
        <v>1</v>
      </c>
      <c r="D21" s="62" t="s">
        <v>4</v>
      </c>
      <c r="E21" s="55"/>
      <c r="F21" s="63"/>
      <c r="G21" s="90">
        <f>G22+G53</f>
        <v>27640.699999999997</v>
      </c>
    </row>
    <row r="22" spans="1:7" ht="66.599999999999994" customHeight="1" thickBot="1" x14ac:dyDescent="0.25">
      <c r="A22" s="57" t="s">
        <v>235</v>
      </c>
      <c r="B22" s="56">
        <v>148</v>
      </c>
      <c r="C22" s="58" t="s">
        <v>1</v>
      </c>
      <c r="D22" s="58" t="s">
        <v>4</v>
      </c>
      <c r="E22" s="56" t="s">
        <v>236</v>
      </c>
      <c r="F22" s="56"/>
      <c r="G22" s="91">
        <f>G23+G36</f>
        <v>27605.1</v>
      </c>
    </row>
    <row r="23" spans="1:7" ht="53.45" customHeight="1" thickBot="1" x14ac:dyDescent="0.25">
      <c r="A23" s="6" t="s">
        <v>66</v>
      </c>
      <c r="B23" s="39">
        <v>148</v>
      </c>
      <c r="C23" s="41" t="s">
        <v>1</v>
      </c>
      <c r="D23" s="41" t="s">
        <v>4</v>
      </c>
      <c r="E23" s="39" t="s">
        <v>237</v>
      </c>
      <c r="F23" s="39"/>
      <c r="G23" s="92">
        <f>G24</f>
        <v>1949.2</v>
      </c>
    </row>
    <row r="24" spans="1:7" ht="67.150000000000006" customHeight="1" thickBot="1" x14ac:dyDescent="0.25">
      <c r="A24" s="6" t="s">
        <v>244</v>
      </c>
      <c r="B24" s="39">
        <v>148</v>
      </c>
      <c r="C24" s="41" t="s">
        <v>1</v>
      </c>
      <c r="D24" s="41" t="s">
        <v>4</v>
      </c>
      <c r="E24" s="39" t="s">
        <v>238</v>
      </c>
      <c r="F24" s="39"/>
      <c r="G24" s="92">
        <f>G25+G28+G30+G32+G34</f>
        <v>1949.2</v>
      </c>
    </row>
    <row r="25" spans="1:7" ht="37.9" customHeight="1" thickBot="1" x14ac:dyDescent="0.25">
      <c r="A25" s="6" t="s">
        <v>28</v>
      </c>
      <c r="B25" s="39">
        <v>148</v>
      </c>
      <c r="C25" s="41" t="s">
        <v>1</v>
      </c>
      <c r="D25" s="41" t="s">
        <v>4</v>
      </c>
      <c r="E25" s="39" t="s">
        <v>239</v>
      </c>
      <c r="F25" s="39"/>
      <c r="G25" s="92">
        <f>G26+G27</f>
        <v>1543.3999999999999</v>
      </c>
    </row>
    <row r="26" spans="1:7" ht="52.15" customHeight="1" thickBot="1" x14ac:dyDescent="0.25">
      <c r="A26" s="6" t="s">
        <v>67</v>
      </c>
      <c r="B26" s="39">
        <v>148</v>
      </c>
      <c r="C26" s="41" t="s">
        <v>1</v>
      </c>
      <c r="D26" s="41" t="s">
        <v>4</v>
      </c>
      <c r="E26" s="39" t="s">
        <v>239</v>
      </c>
      <c r="F26" s="39">
        <v>240</v>
      </c>
      <c r="G26" s="92">
        <v>1495.6</v>
      </c>
    </row>
    <row r="27" spans="1:7" ht="23.45" customHeight="1" thickBot="1" x14ac:dyDescent="0.25">
      <c r="A27" s="6" t="s">
        <v>70</v>
      </c>
      <c r="B27" s="39">
        <v>148</v>
      </c>
      <c r="C27" s="41" t="s">
        <v>1</v>
      </c>
      <c r="D27" s="41" t="s">
        <v>4</v>
      </c>
      <c r="E27" s="39" t="s">
        <v>239</v>
      </c>
      <c r="F27" s="39">
        <v>850</v>
      </c>
      <c r="G27" s="92">
        <v>47.8</v>
      </c>
    </row>
    <row r="28" spans="1:7" ht="127.9" customHeight="1" thickBot="1" x14ac:dyDescent="0.25">
      <c r="A28" s="25" t="s">
        <v>542</v>
      </c>
      <c r="B28" s="39">
        <v>148</v>
      </c>
      <c r="C28" s="41" t="s">
        <v>1</v>
      </c>
      <c r="D28" s="41" t="s">
        <v>4</v>
      </c>
      <c r="E28" s="39" t="s">
        <v>240</v>
      </c>
      <c r="F28" s="39"/>
      <c r="G28" s="92">
        <f>G29</f>
        <v>198.7</v>
      </c>
    </row>
    <row r="29" spans="1:7" ht="48.75" customHeight="1" thickBot="1" x14ac:dyDescent="0.25">
      <c r="A29" s="6" t="s">
        <v>67</v>
      </c>
      <c r="B29" s="39">
        <v>148</v>
      </c>
      <c r="C29" s="41" t="s">
        <v>1</v>
      </c>
      <c r="D29" s="41" t="s">
        <v>4</v>
      </c>
      <c r="E29" s="39" t="s">
        <v>240</v>
      </c>
      <c r="F29" s="39">
        <v>240</v>
      </c>
      <c r="G29" s="92">
        <v>198.7</v>
      </c>
    </row>
    <row r="30" spans="1:7" ht="132" customHeight="1" thickBot="1" x14ac:dyDescent="0.25">
      <c r="A30" s="6" t="s">
        <v>68</v>
      </c>
      <c r="B30" s="39">
        <v>148</v>
      </c>
      <c r="C30" s="41" t="s">
        <v>1</v>
      </c>
      <c r="D30" s="41" t="s">
        <v>4</v>
      </c>
      <c r="E30" s="39" t="s">
        <v>241</v>
      </c>
      <c r="F30" s="39"/>
      <c r="G30" s="92">
        <f t="shared" ref="G30" si="0">G31</f>
        <v>142</v>
      </c>
    </row>
    <row r="31" spans="1:7" ht="48" customHeight="1" thickBot="1" x14ac:dyDescent="0.25">
      <c r="A31" s="6" t="s">
        <v>67</v>
      </c>
      <c r="B31" s="39">
        <v>148</v>
      </c>
      <c r="C31" s="41" t="s">
        <v>1</v>
      </c>
      <c r="D31" s="41" t="s">
        <v>4</v>
      </c>
      <c r="E31" s="39" t="s">
        <v>241</v>
      </c>
      <c r="F31" s="39">
        <v>240</v>
      </c>
      <c r="G31" s="92">
        <v>142</v>
      </c>
    </row>
    <row r="32" spans="1:7" ht="143.25" customHeight="1" thickBot="1" x14ac:dyDescent="0.25">
      <c r="A32" s="6" t="s">
        <v>69</v>
      </c>
      <c r="B32" s="39">
        <v>148</v>
      </c>
      <c r="C32" s="41" t="s">
        <v>1</v>
      </c>
      <c r="D32" s="41" t="s">
        <v>4</v>
      </c>
      <c r="E32" s="39" t="s">
        <v>242</v>
      </c>
      <c r="F32" s="39"/>
      <c r="G32" s="92">
        <f>G33</f>
        <v>4.7</v>
      </c>
    </row>
    <row r="33" spans="1:8" ht="54.75" customHeight="1" thickBot="1" x14ac:dyDescent="0.25">
      <c r="A33" s="6" t="s">
        <v>67</v>
      </c>
      <c r="B33" s="39">
        <v>148</v>
      </c>
      <c r="C33" s="41" t="s">
        <v>1</v>
      </c>
      <c r="D33" s="41" t="s">
        <v>4</v>
      </c>
      <c r="E33" s="39" t="s">
        <v>242</v>
      </c>
      <c r="F33" s="39">
        <v>240</v>
      </c>
      <c r="G33" s="92">
        <v>4.7</v>
      </c>
    </row>
    <row r="34" spans="1:8" ht="211.5" customHeight="1" thickBot="1" x14ac:dyDescent="0.25">
      <c r="A34" s="10" t="s">
        <v>71</v>
      </c>
      <c r="B34" s="39">
        <v>148</v>
      </c>
      <c r="C34" s="41" t="s">
        <v>1</v>
      </c>
      <c r="D34" s="41" t="s">
        <v>4</v>
      </c>
      <c r="E34" s="39" t="s">
        <v>243</v>
      </c>
      <c r="F34" s="39"/>
      <c r="G34" s="92">
        <f t="shared" ref="G34" si="1">G35</f>
        <v>60.4</v>
      </c>
    </row>
    <row r="35" spans="1:8" ht="54" customHeight="1" thickBot="1" x14ac:dyDescent="0.25">
      <c r="A35" s="6" t="s">
        <v>67</v>
      </c>
      <c r="B35" s="39">
        <v>148</v>
      </c>
      <c r="C35" s="41" t="s">
        <v>1</v>
      </c>
      <c r="D35" s="41" t="s">
        <v>4</v>
      </c>
      <c r="E35" s="39" t="s">
        <v>243</v>
      </c>
      <c r="F35" s="39">
        <v>240</v>
      </c>
      <c r="G35" s="92">
        <v>60.4</v>
      </c>
    </row>
    <row r="36" spans="1:8" ht="63.75" customHeight="1" thickBot="1" x14ac:dyDescent="0.25">
      <c r="A36" s="6" t="s">
        <v>245</v>
      </c>
      <c r="B36" s="39">
        <v>148</v>
      </c>
      <c r="C36" s="41" t="s">
        <v>1</v>
      </c>
      <c r="D36" s="41" t="s">
        <v>4</v>
      </c>
      <c r="E36" s="39" t="s">
        <v>246</v>
      </c>
      <c r="F36" s="39"/>
      <c r="G36" s="92">
        <f>G37</f>
        <v>25655.899999999998</v>
      </c>
    </row>
    <row r="37" spans="1:8" s="2" customFormat="1" ht="81.75" customHeight="1" thickBot="1" x14ac:dyDescent="0.25">
      <c r="A37" s="6" t="s">
        <v>249</v>
      </c>
      <c r="B37" s="39">
        <v>148</v>
      </c>
      <c r="C37" s="41" t="s">
        <v>1</v>
      </c>
      <c r="D37" s="41" t="s">
        <v>4</v>
      </c>
      <c r="E37" s="39" t="s">
        <v>247</v>
      </c>
      <c r="F37" s="39"/>
      <c r="G37" s="92">
        <f>G38+G41+G43+G45+G47+G49+G51</f>
        <v>25655.899999999998</v>
      </c>
    </row>
    <row r="38" spans="1:8" ht="33" customHeight="1" thickBot="1" x14ac:dyDescent="0.25">
      <c r="A38" s="6" t="s">
        <v>28</v>
      </c>
      <c r="B38" s="39">
        <v>148</v>
      </c>
      <c r="C38" s="41" t="s">
        <v>1</v>
      </c>
      <c r="D38" s="41" t="s">
        <v>4</v>
      </c>
      <c r="E38" s="39" t="s">
        <v>248</v>
      </c>
      <c r="F38" s="39"/>
      <c r="G38" s="92">
        <f>G39+G40</f>
        <v>17944.7</v>
      </c>
    </row>
    <row r="39" spans="1:8" ht="41.45" customHeight="1" thickBot="1" x14ac:dyDescent="0.25">
      <c r="A39" s="6" t="s">
        <v>72</v>
      </c>
      <c r="B39" s="39">
        <v>148</v>
      </c>
      <c r="C39" s="41" t="s">
        <v>1</v>
      </c>
      <c r="D39" s="41" t="s">
        <v>4</v>
      </c>
      <c r="E39" s="39" t="s">
        <v>532</v>
      </c>
      <c r="F39" s="39">
        <v>120</v>
      </c>
      <c r="G39" s="92">
        <v>17942.3</v>
      </c>
    </row>
    <row r="40" spans="1:8" ht="41.45" customHeight="1" thickBot="1" x14ac:dyDescent="0.25">
      <c r="A40" s="105"/>
      <c r="B40" s="104">
        <v>148</v>
      </c>
      <c r="C40" s="106" t="s">
        <v>1</v>
      </c>
      <c r="D40" s="106" t="s">
        <v>4</v>
      </c>
      <c r="E40" s="104" t="s">
        <v>532</v>
      </c>
      <c r="F40" s="104">
        <v>320</v>
      </c>
      <c r="G40" s="107">
        <v>2.4</v>
      </c>
    </row>
    <row r="41" spans="1:8" ht="81" customHeight="1" thickBot="1" x14ac:dyDescent="0.25">
      <c r="A41" s="81" t="s">
        <v>641</v>
      </c>
      <c r="B41" s="79">
        <v>148</v>
      </c>
      <c r="C41" s="80" t="s">
        <v>1</v>
      </c>
      <c r="D41" s="80" t="s">
        <v>4</v>
      </c>
      <c r="E41" s="79" t="s">
        <v>640</v>
      </c>
      <c r="F41" s="79"/>
      <c r="G41" s="92">
        <f>G42</f>
        <v>825.7</v>
      </c>
    </row>
    <row r="42" spans="1:8" ht="41.45" customHeight="1" thickBot="1" x14ac:dyDescent="0.25">
      <c r="A42" s="21" t="s">
        <v>72</v>
      </c>
      <c r="B42" s="79">
        <v>148</v>
      </c>
      <c r="C42" s="80" t="s">
        <v>1</v>
      </c>
      <c r="D42" s="80" t="s">
        <v>4</v>
      </c>
      <c r="E42" s="79" t="s">
        <v>640</v>
      </c>
      <c r="F42" s="79">
        <v>120</v>
      </c>
      <c r="G42" s="92">
        <v>825.7</v>
      </c>
    </row>
    <row r="43" spans="1:8" ht="51" customHeight="1" thickBot="1" x14ac:dyDescent="0.25">
      <c r="A43" s="6" t="s">
        <v>73</v>
      </c>
      <c r="B43" s="39">
        <v>148</v>
      </c>
      <c r="C43" s="41" t="s">
        <v>1</v>
      </c>
      <c r="D43" s="41" t="s">
        <v>4</v>
      </c>
      <c r="E43" s="39" t="s">
        <v>533</v>
      </c>
      <c r="F43" s="39"/>
      <c r="G43" s="92">
        <f t="shared" ref="G43" si="2">G44</f>
        <v>5700</v>
      </c>
    </row>
    <row r="44" spans="1:8" ht="52.5" customHeight="1" thickBot="1" x14ac:dyDescent="0.25">
      <c r="A44" s="6" t="s">
        <v>29</v>
      </c>
      <c r="B44" s="39">
        <v>148</v>
      </c>
      <c r="C44" s="41" t="s">
        <v>1</v>
      </c>
      <c r="D44" s="41" t="s">
        <v>4</v>
      </c>
      <c r="E44" s="39" t="s">
        <v>533</v>
      </c>
      <c r="F44" s="39">
        <v>120</v>
      </c>
      <c r="G44" s="92">
        <v>5700</v>
      </c>
    </row>
    <row r="45" spans="1:8" ht="126.75" customHeight="1" thickBot="1" x14ac:dyDescent="0.25">
      <c r="A45" s="25" t="s">
        <v>542</v>
      </c>
      <c r="B45" s="39">
        <v>148</v>
      </c>
      <c r="C45" s="41" t="s">
        <v>1</v>
      </c>
      <c r="D45" s="41" t="s">
        <v>4</v>
      </c>
      <c r="E45" s="39" t="s">
        <v>250</v>
      </c>
      <c r="F45" s="39"/>
      <c r="G45" s="92">
        <f>G46</f>
        <v>29.3</v>
      </c>
    </row>
    <row r="46" spans="1:8" ht="46.5" customHeight="1" thickBot="1" x14ac:dyDescent="0.25">
      <c r="A46" s="6" t="s">
        <v>72</v>
      </c>
      <c r="B46" s="39">
        <v>148</v>
      </c>
      <c r="C46" s="41" t="s">
        <v>1</v>
      </c>
      <c r="D46" s="41" t="s">
        <v>4</v>
      </c>
      <c r="E46" s="39" t="s">
        <v>250</v>
      </c>
      <c r="F46" s="39">
        <v>120</v>
      </c>
      <c r="G46" s="92">
        <v>29.3</v>
      </c>
    </row>
    <row r="47" spans="1:8" ht="158.25" customHeight="1" thickBot="1" x14ac:dyDescent="0.25">
      <c r="A47" s="6" t="s">
        <v>74</v>
      </c>
      <c r="B47" s="39">
        <v>148</v>
      </c>
      <c r="C47" s="41" t="s">
        <v>1</v>
      </c>
      <c r="D47" s="41" t="s">
        <v>4</v>
      </c>
      <c r="E47" s="39" t="s">
        <v>251</v>
      </c>
      <c r="F47" s="39"/>
      <c r="G47" s="119">
        <f>G48</f>
        <v>678</v>
      </c>
      <c r="H47" s="122"/>
    </row>
    <row r="48" spans="1:8" ht="49.5" customHeight="1" thickBot="1" x14ac:dyDescent="0.25">
      <c r="A48" s="6" t="s">
        <v>72</v>
      </c>
      <c r="B48" s="39">
        <v>148</v>
      </c>
      <c r="C48" s="41" t="s">
        <v>1</v>
      </c>
      <c r="D48" s="41" t="s">
        <v>4</v>
      </c>
      <c r="E48" s="39" t="s">
        <v>251</v>
      </c>
      <c r="F48" s="39">
        <v>120</v>
      </c>
      <c r="G48" s="92">
        <v>678</v>
      </c>
    </row>
    <row r="49" spans="1:7" ht="157.5" customHeight="1" thickBot="1" x14ac:dyDescent="0.25">
      <c r="A49" s="25" t="s">
        <v>544</v>
      </c>
      <c r="B49" s="39">
        <v>148</v>
      </c>
      <c r="C49" s="41" t="s">
        <v>1</v>
      </c>
      <c r="D49" s="41" t="s">
        <v>4</v>
      </c>
      <c r="E49" s="39" t="s">
        <v>254</v>
      </c>
      <c r="F49" s="39"/>
      <c r="G49" s="92">
        <f>G50</f>
        <v>41.1</v>
      </c>
    </row>
    <row r="50" spans="1:7" ht="43.9" customHeight="1" thickBot="1" x14ac:dyDescent="0.25">
      <c r="A50" s="6" t="s">
        <v>72</v>
      </c>
      <c r="B50" s="39">
        <v>148</v>
      </c>
      <c r="C50" s="41" t="s">
        <v>1</v>
      </c>
      <c r="D50" s="41" t="s">
        <v>4</v>
      </c>
      <c r="E50" s="39" t="s">
        <v>254</v>
      </c>
      <c r="F50" s="39">
        <v>120</v>
      </c>
      <c r="G50" s="92">
        <v>41.1</v>
      </c>
    </row>
    <row r="51" spans="1:7" ht="224.25" customHeight="1" thickBot="1" x14ac:dyDescent="0.25">
      <c r="A51" s="10" t="s">
        <v>75</v>
      </c>
      <c r="B51" s="39">
        <v>148</v>
      </c>
      <c r="C51" s="41" t="s">
        <v>1</v>
      </c>
      <c r="D51" s="41" t="s">
        <v>4</v>
      </c>
      <c r="E51" s="39" t="s">
        <v>255</v>
      </c>
      <c r="F51" s="39"/>
      <c r="G51" s="92">
        <f>G52</f>
        <v>437.1</v>
      </c>
    </row>
    <row r="52" spans="1:7" ht="41.25" customHeight="1" thickBot="1" x14ac:dyDescent="0.25">
      <c r="A52" s="6" t="s">
        <v>72</v>
      </c>
      <c r="B52" s="39">
        <v>148</v>
      </c>
      <c r="C52" s="41" t="s">
        <v>1</v>
      </c>
      <c r="D52" s="41" t="s">
        <v>4</v>
      </c>
      <c r="E52" s="39" t="s">
        <v>255</v>
      </c>
      <c r="F52" s="39">
        <v>120</v>
      </c>
      <c r="G52" s="92">
        <v>437.1</v>
      </c>
    </row>
    <row r="53" spans="1:7" ht="66.75" customHeight="1" thickBot="1" x14ac:dyDescent="0.25">
      <c r="A53" s="6" t="s">
        <v>252</v>
      </c>
      <c r="B53" s="39">
        <v>148</v>
      </c>
      <c r="C53" s="41" t="s">
        <v>1</v>
      </c>
      <c r="D53" s="41" t="s">
        <v>4</v>
      </c>
      <c r="E53" s="23" t="s">
        <v>578</v>
      </c>
      <c r="F53" s="39"/>
      <c r="G53" s="92">
        <f>G54</f>
        <v>35.599999999999994</v>
      </c>
    </row>
    <row r="54" spans="1:7" ht="129" customHeight="1" thickBot="1" x14ac:dyDescent="0.25">
      <c r="A54" s="6" t="s">
        <v>76</v>
      </c>
      <c r="B54" s="39">
        <v>148</v>
      </c>
      <c r="C54" s="41" t="s">
        <v>1</v>
      </c>
      <c r="D54" s="41" t="s">
        <v>4</v>
      </c>
      <c r="E54" s="23" t="s">
        <v>579</v>
      </c>
      <c r="F54" s="39"/>
      <c r="G54" s="92">
        <f>G55+G57</f>
        <v>35.599999999999994</v>
      </c>
    </row>
    <row r="55" spans="1:7" ht="30.6" customHeight="1" thickBot="1" x14ac:dyDescent="0.25">
      <c r="A55" s="133" t="s">
        <v>72</v>
      </c>
      <c r="B55" s="126">
        <v>148</v>
      </c>
      <c r="C55" s="136" t="s">
        <v>1</v>
      </c>
      <c r="D55" s="136" t="s">
        <v>4</v>
      </c>
      <c r="E55" s="138" t="s">
        <v>579</v>
      </c>
      <c r="F55" s="135">
        <v>120</v>
      </c>
      <c r="G55" s="144">
        <v>9.1999999999999993</v>
      </c>
    </row>
    <row r="56" spans="1:7" ht="6" customHeight="1" thickBot="1" x14ac:dyDescent="0.25">
      <c r="A56" s="133"/>
      <c r="B56" s="127"/>
      <c r="C56" s="137"/>
      <c r="D56" s="137"/>
      <c r="E56" s="139"/>
      <c r="F56" s="135"/>
      <c r="G56" s="145"/>
    </row>
    <row r="57" spans="1:7" ht="28.15" customHeight="1" thickBot="1" x14ac:dyDescent="0.25">
      <c r="A57" s="133" t="s">
        <v>67</v>
      </c>
      <c r="B57" s="126">
        <v>148</v>
      </c>
      <c r="C57" s="134" t="s">
        <v>1</v>
      </c>
      <c r="D57" s="134" t="s">
        <v>4</v>
      </c>
      <c r="E57" s="135" t="s">
        <v>579</v>
      </c>
      <c r="F57" s="135">
        <v>240</v>
      </c>
      <c r="G57" s="144">
        <v>26.4</v>
      </c>
    </row>
    <row r="58" spans="1:7" ht="15.75" customHeight="1" thickBot="1" x14ac:dyDescent="0.25">
      <c r="A58" s="133"/>
      <c r="B58" s="127"/>
      <c r="C58" s="134"/>
      <c r="D58" s="134"/>
      <c r="E58" s="135"/>
      <c r="F58" s="135"/>
      <c r="G58" s="145"/>
    </row>
    <row r="59" spans="1:7" s="3" customFormat="1" ht="20.45" customHeight="1" thickBot="1" x14ac:dyDescent="0.25">
      <c r="A59" s="24" t="s">
        <v>45</v>
      </c>
      <c r="B59" s="39">
        <v>148</v>
      </c>
      <c r="C59" s="41" t="s">
        <v>1</v>
      </c>
      <c r="D59" s="41" t="s">
        <v>12</v>
      </c>
      <c r="E59" s="39"/>
      <c r="F59" s="39"/>
      <c r="G59" s="93">
        <f t="shared" ref="G59:G60" si="3">G60</f>
        <v>0.4</v>
      </c>
    </row>
    <row r="60" spans="1:7" ht="67.900000000000006" customHeight="1" thickBot="1" x14ac:dyDescent="0.25">
      <c r="A60" s="24" t="s">
        <v>77</v>
      </c>
      <c r="B60" s="39">
        <v>148</v>
      </c>
      <c r="C60" s="41" t="s">
        <v>1</v>
      </c>
      <c r="D60" s="41" t="s">
        <v>12</v>
      </c>
      <c r="E60" s="23" t="s">
        <v>78</v>
      </c>
      <c r="F60" s="39"/>
      <c r="G60" s="93">
        <f t="shared" si="3"/>
        <v>0.4</v>
      </c>
    </row>
    <row r="61" spans="1:7" ht="51.6" customHeight="1" thickBot="1" x14ac:dyDescent="0.25">
      <c r="A61" s="24" t="s">
        <v>67</v>
      </c>
      <c r="B61" s="39">
        <v>148</v>
      </c>
      <c r="C61" s="41" t="s">
        <v>1</v>
      </c>
      <c r="D61" s="41" t="s">
        <v>12</v>
      </c>
      <c r="E61" s="23" t="s">
        <v>78</v>
      </c>
      <c r="F61" s="39">
        <v>240</v>
      </c>
      <c r="G61" s="93">
        <v>0.4</v>
      </c>
    </row>
    <row r="62" spans="1:7" ht="26.25" customHeight="1" thickBot="1" x14ac:dyDescent="0.25">
      <c r="A62" s="6" t="s">
        <v>6</v>
      </c>
      <c r="B62" s="39">
        <v>148</v>
      </c>
      <c r="C62" s="41" t="s">
        <v>1</v>
      </c>
      <c r="D62" s="41">
        <v>13</v>
      </c>
      <c r="E62" s="39"/>
      <c r="F62" s="39"/>
      <c r="G62" s="92">
        <f>G63+G84+G93+G98+G116+G118</f>
        <v>33573.299999999996</v>
      </c>
    </row>
    <row r="63" spans="1:7" ht="67.150000000000006" customHeight="1" thickBot="1" x14ac:dyDescent="0.25">
      <c r="A63" s="24" t="s">
        <v>235</v>
      </c>
      <c r="B63" s="39">
        <v>148</v>
      </c>
      <c r="C63" s="41" t="s">
        <v>1</v>
      </c>
      <c r="D63" s="41">
        <v>13</v>
      </c>
      <c r="E63" s="23" t="s">
        <v>236</v>
      </c>
      <c r="F63" s="39"/>
      <c r="G63" s="92">
        <f>G64+G68+G76</f>
        <v>21742.799999999999</v>
      </c>
    </row>
    <row r="64" spans="1:7" ht="49.9" customHeight="1" thickBot="1" x14ac:dyDescent="0.25">
      <c r="A64" s="24" t="s">
        <v>265</v>
      </c>
      <c r="B64" s="39">
        <v>148</v>
      </c>
      <c r="C64" s="41" t="s">
        <v>1</v>
      </c>
      <c r="D64" s="41">
        <v>13</v>
      </c>
      <c r="E64" s="23" t="s">
        <v>246</v>
      </c>
      <c r="F64" s="39"/>
      <c r="G64" s="92">
        <f t="shared" ref="G64:G66" si="4">G65</f>
        <v>29.7</v>
      </c>
    </row>
    <row r="65" spans="1:7" ht="84.75" customHeight="1" thickBot="1" x14ac:dyDescent="0.25">
      <c r="A65" s="24" t="s">
        <v>249</v>
      </c>
      <c r="B65" s="39">
        <v>148</v>
      </c>
      <c r="C65" s="41" t="s">
        <v>1</v>
      </c>
      <c r="D65" s="41">
        <v>13</v>
      </c>
      <c r="E65" s="23" t="s">
        <v>247</v>
      </c>
      <c r="F65" s="39"/>
      <c r="G65" s="92">
        <f t="shared" si="4"/>
        <v>29.7</v>
      </c>
    </row>
    <row r="66" spans="1:7" ht="48.6" customHeight="1" thickBot="1" x14ac:dyDescent="0.25">
      <c r="A66" s="24" t="s">
        <v>266</v>
      </c>
      <c r="B66" s="39">
        <v>148</v>
      </c>
      <c r="C66" s="41" t="s">
        <v>1</v>
      </c>
      <c r="D66" s="41">
        <v>13</v>
      </c>
      <c r="E66" s="23" t="s">
        <v>267</v>
      </c>
      <c r="F66" s="39"/>
      <c r="G66" s="92">
        <f t="shared" si="4"/>
        <v>29.7</v>
      </c>
    </row>
    <row r="67" spans="1:7" ht="48.6" customHeight="1" thickBot="1" x14ac:dyDescent="0.25">
      <c r="A67" s="24" t="s">
        <v>53</v>
      </c>
      <c r="B67" s="39">
        <v>148</v>
      </c>
      <c r="C67" s="41" t="s">
        <v>1</v>
      </c>
      <c r="D67" s="41">
        <v>13</v>
      </c>
      <c r="E67" s="23" t="s">
        <v>267</v>
      </c>
      <c r="F67" s="39">
        <v>240</v>
      </c>
      <c r="G67" s="92">
        <v>29.7</v>
      </c>
    </row>
    <row r="68" spans="1:7" ht="77.25" customHeight="1" thickBot="1" x14ac:dyDescent="0.25">
      <c r="A68" s="6" t="s">
        <v>85</v>
      </c>
      <c r="B68" s="39">
        <v>148</v>
      </c>
      <c r="C68" s="41" t="s">
        <v>1</v>
      </c>
      <c r="D68" s="41">
        <v>13</v>
      </c>
      <c r="E68" s="39" t="s">
        <v>268</v>
      </c>
      <c r="F68" s="39"/>
      <c r="G68" s="92">
        <f>G69</f>
        <v>2233</v>
      </c>
    </row>
    <row r="69" spans="1:7" ht="48.75" customHeight="1" thickBot="1" x14ac:dyDescent="0.25">
      <c r="A69" s="6" t="s">
        <v>86</v>
      </c>
      <c r="B69" s="39">
        <v>148</v>
      </c>
      <c r="C69" s="41" t="s">
        <v>1</v>
      </c>
      <c r="D69" s="41">
        <v>13</v>
      </c>
      <c r="E69" s="39" t="s">
        <v>269</v>
      </c>
      <c r="F69" s="39"/>
      <c r="G69" s="92">
        <f>G72+G74+G70</f>
        <v>2233</v>
      </c>
    </row>
    <row r="70" spans="1:7" ht="48" customHeight="1" thickBot="1" x14ac:dyDescent="0.25">
      <c r="A70" s="6" t="s">
        <v>73</v>
      </c>
      <c r="B70" s="39">
        <v>148</v>
      </c>
      <c r="C70" s="41" t="s">
        <v>1</v>
      </c>
      <c r="D70" s="41">
        <v>13</v>
      </c>
      <c r="E70" s="39" t="s">
        <v>534</v>
      </c>
      <c r="F70" s="39"/>
      <c r="G70" s="92">
        <f>G71</f>
        <v>105.9</v>
      </c>
    </row>
    <row r="71" spans="1:7" ht="30" customHeight="1" thickBot="1" x14ac:dyDescent="0.25">
      <c r="A71" s="6" t="s">
        <v>90</v>
      </c>
      <c r="B71" s="39">
        <v>148</v>
      </c>
      <c r="C71" s="41" t="s">
        <v>1</v>
      </c>
      <c r="D71" s="41">
        <v>13</v>
      </c>
      <c r="E71" s="39" t="s">
        <v>534</v>
      </c>
      <c r="F71" s="39">
        <v>610</v>
      </c>
      <c r="G71" s="92">
        <v>105.9</v>
      </c>
    </row>
    <row r="72" spans="1:7" ht="144.75" customHeight="1" thickBot="1" x14ac:dyDescent="0.25">
      <c r="A72" s="6" t="s">
        <v>87</v>
      </c>
      <c r="B72" s="39">
        <v>148</v>
      </c>
      <c r="C72" s="41" t="s">
        <v>1</v>
      </c>
      <c r="D72" s="41">
        <v>13</v>
      </c>
      <c r="E72" s="39" t="s">
        <v>270</v>
      </c>
      <c r="F72" s="39"/>
      <c r="G72" s="92">
        <f t="shared" ref="G72" si="5">G73</f>
        <v>1508.8</v>
      </c>
    </row>
    <row r="73" spans="1:7" ht="32.25" customHeight="1" thickBot="1" x14ac:dyDescent="0.25">
      <c r="A73" s="6" t="s">
        <v>88</v>
      </c>
      <c r="B73" s="39">
        <v>148</v>
      </c>
      <c r="C73" s="41" t="s">
        <v>1</v>
      </c>
      <c r="D73" s="41">
        <v>13</v>
      </c>
      <c r="E73" s="39" t="s">
        <v>270</v>
      </c>
      <c r="F73" s="39">
        <v>610</v>
      </c>
      <c r="G73" s="92">
        <v>1508.8</v>
      </c>
    </row>
    <row r="74" spans="1:7" ht="65.25" customHeight="1" thickBot="1" x14ac:dyDescent="0.25">
      <c r="A74" s="6" t="s">
        <v>89</v>
      </c>
      <c r="B74" s="39">
        <v>148</v>
      </c>
      <c r="C74" s="41" t="s">
        <v>1</v>
      </c>
      <c r="D74" s="41">
        <v>13</v>
      </c>
      <c r="E74" s="39" t="s">
        <v>535</v>
      </c>
      <c r="F74" s="39"/>
      <c r="G74" s="92">
        <f>G75</f>
        <v>618.29999999999995</v>
      </c>
    </row>
    <row r="75" spans="1:7" ht="23.25" customHeight="1" thickBot="1" x14ac:dyDescent="0.25">
      <c r="A75" s="6" t="s">
        <v>88</v>
      </c>
      <c r="B75" s="39">
        <v>148</v>
      </c>
      <c r="C75" s="41" t="s">
        <v>1</v>
      </c>
      <c r="D75" s="41">
        <v>13</v>
      </c>
      <c r="E75" s="39" t="s">
        <v>535</v>
      </c>
      <c r="F75" s="39">
        <v>610</v>
      </c>
      <c r="G75" s="92">
        <v>618.29999999999995</v>
      </c>
    </row>
    <row r="76" spans="1:7" ht="48" customHeight="1" thickBot="1" x14ac:dyDescent="0.25">
      <c r="A76" s="6" t="s">
        <v>91</v>
      </c>
      <c r="B76" s="39">
        <v>148</v>
      </c>
      <c r="C76" s="41" t="s">
        <v>1</v>
      </c>
      <c r="D76" s="41">
        <v>13</v>
      </c>
      <c r="E76" s="39" t="s">
        <v>271</v>
      </c>
      <c r="F76" s="39"/>
      <c r="G76" s="92">
        <f>G77</f>
        <v>19480.099999999999</v>
      </c>
    </row>
    <row r="77" spans="1:7" ht="55.5" customHeight="1" thickBot="1" x14ac:dyDescent="0.25">
      <c r="A77" s="6" t="s">
        <v>92</v>
      </c>
      <c r="B77" s="39">
        <v>148</v>
      </c>
      <c r="C77" s="41" t="s">
        <v>1</v>
      </c>
      <c r="D77" s="41">
        <v>13</v>
      </c>
      <c r="E77" s="39" t="s">
        <v>272</v>
      </c>
      <c r="F77" s="39"/>
      <c r="G77" s="92">
        <f>G78+G82</f>
        <v>19480.099999999999</v>
      </c>
    </row>
    <row r="78" spans="1:7" ht="98.25" customHeight="1" thickBot="1" x14ac:dyDescent="0.25">
      <c r="A78" s="6" t="s">
        <v>93</v>
      </c>
      <c r="B78" s="39">
        <v>148</v>
      </c>
      <c r="C78" s="41" t="s">
        <v>1</v>
      </c>
      <c r="D78" s="41">
        <v>13</v>
      </c>
      <c r="E78" s="39" t="s">
        <v>273</v>
      </c>
      <c r="F78" s="39"/>
      <c r="G78" s="92">
        <f>G79+G80+G81</f>
        <v>13568.899999999998</v>
      </c>
    </row>
    <row r="79" spans="1:7" ht="31.5" customHeight="1" thickBot="1" x14ac:dyDescent="0.25">
      <c r="A79" s="6" t="s">
        <v>90</v>
      </c>
      <c r="B79" s="39">
        <v>148</v>
      </c>
      <c r="C79" s="41" t="s">
        <v>1</v>
      </c>
      <c r="D79" s="41">
        <v>13</v>
      </c>
      <c r="E79" s="39" t="s">
        <v>273</v>
      </c>
      <c r="F79" s="39">
        <v>110</v>
      </c>
      <c r="G79" s="92">
        <v>9541.4</v>
      </c>
    </row>
    <row r="80" spans="1:7" ht="48.75" customHeight="1" thickBot="1" x14ac:dyDescent="0.25">
      <c r="A80" s="6" t="s">
        <v>53</v>
      </c>
      <c r="B80" s="39">
        <v>148</v>
      </c>
      <c r="C80" s="41" t="s">
        <v>1</v>
      </c>
      <c r="D80" s="41">
        <v>13</v>
      </c>
      <c r="E80" s="39" t="s">
        <v>273</v>
      </c>
      <c r="F80" s="39">
        <v>240</v>
      </c>
      <c r="G80" s="92">
        <v>3904.7</v>
      </c>
    </row>
    <row r="81" spans="1:7" ht="36" customHeight="1" thickBot="1" x14ac:dyDescent="0.25">
      <c r="A81" s="6" t="s">
        <v>70</v>
      </c>
      <c r="B81" s="39">
        <v>148</v>
      </c>
      <c r="C81" s="41" t="s">
        <v>1</v>
      </c>
      <c r="D81" s="41">
        <v>13</v>
      </c>
      <c r="E81" s="39" t="s">
        <v>273</v>
      </c>
      <c r="F81" s="39">
        <v>850</v>
      </c>
      <c r="G81" s="92">
        <v>122.8</v>
      </c>
    </row>
    <row r="82" spans="1:7" ht="51.75" customHeight="1" thickBot="1" x14ac:dyDescent="0.25">
      <c r="A82" s="6" t="s">
        <v>73</v>
      </c>
      <c r="B82" s="39">
        <v>148</v>
      </c>
      <c r="C82" s="41" t="s">
        <v>1</v>
      </c>
      <c r="D82" s="41">
        <v>13</v>
      </c>
      <c r="E82" s="39" t="s">
        <v>274</v>
      </c>
      <c r="F82" s="39"/>
      <c r="G82" s="92">
        <f>G83</f>
        <v>5911.2</v>
      </c>
    </row>
    <row r="83" spans="1:7" ht="30" customHeight="1" thickBot="1" x14ac:dyDescent="0.25">
      <c r="A83" s="6" t="s">
        <v>94</v>
      </c>
      <c r="B83" s="39">
        <v>148</v>
      </c>
      <c r="C83" s="41" t="s">
        <v>1</v>
      </c>
      <c r="D83" s="41">
        <v>13</v>
      </c>
      <c r="E83" s="39" t="s">
        <v>274</v>
      </c>
      <c r="F83" s="39">
        <v>110</v>
      </c>
      <c r="G83" s="92">
        <v>5911.2</v>
      </c>
    </row>
    <row r="84" spans="1:7" ht="66.75" customHeight="1" thickBot="1" x14ac:dyDescent="0.25">
      <c r="A84" s="6" t="s">
        <v>275</v>
      </c>
      <c r="B84" s="39">
        <v>148</v>
      </c>
      <c r="C84" s="41" t="s">
        <v>1</v>
      </c>
      <c r="D84" s="41">
        <v>13</v>
      </c>
      <c r="E84" s="39" t="s">
        <v>500</v>
      </c>
      <c r="F84" s="39"/>
      <c r="G84" s="92">
        <f t="shared" ref="G84:G85" si="6">G85</f>
        <v>10266.9</v>
      </c>
    </row>
    <row r="85" spans="1:7" ht="74.25" customHeight="1" thickBot="1" x14ac:dyDescent="0.25">
      <c r="A85" s="6" t="s">
        <v>277</v>
      </c>
      <c r="B85" s="39">
        <v>148</v>
      </c>
      <c r="C85" s="41" t="s">
        <v>1</v>
      </c>
      <c r="D85" s="41">
        <v>13</v>
      </c>
      <c r="E85" s="39" t="s">
        <v>276</v>
      </c>
      <c r="F85" s="39"/>
      <c r="G85" s="92">
        <f t="shared" si="6"/>
        <v>10266.9</v>
      </c>
    </row>
    <row r="86" spans="1:7" ht="70.5" customHeight="1" thickBot="1" x14ac:dyDescent="0.25">
      <c r="A86" s="6" t="s">
        <v>279</v>
      </c>
      <c r="B86" s="39">
        <v>148</v>
      </c>
      <c r="C86" s="41" t="s">
        <v>1</v>
      </c>
      <c r="D86" s="41">
        <v>13</v>
      </c>
      <c r="E86" s="39" t="s">
        <v>278</v>
      </c>
      <c r="F86" s="39"/>
      <c r="G86" s="92">
        <f>G87+G91</f>
        <v>10266.9</v>
      </c>
    </row>
    <row r="87" spans="1:7" ht="94.5" customHeight="1" thickBot="1" x14ac:dyDescent="0.25">
      <c r="A87" s="10" t="s">
        <v>93</v>
      </c>
      <c r="B87" s="39">
        <v>148</v>
      </c>
      <c r="C87" s="41" t="s">
        <v>1</v>
      </c>
      <c r="D87" s="41">
        <v>13</v>
      </c>
      <c r="E87" s="39" t="s">
        <v>280</v>
      </c>
      <c r="F87" s="39"/>
      <c r="G87" s="92">
        <f>G88+G89+G90</f>
        <v>7945</v>
      </c>
    </row>
    <row r="88" spans="1:7" ht="38.25" customHeight="1" thickBot="1" x14ac:dyDescent="0.25">
      <c r="A88" s="10" t="s">
        <v>90</v>
      </c>
      <c r="B88" s="39">
        <v>148</v>
      </c>
      <c r="C88" s="41" t="s">
        <v>1</v>
      </c>
      <c r="D88" s="41">
        <v>13</v>
      </c>
      <c r="E88" s="39" t="s">
        <v>280</v>
      </c>
      <c r="F88" s="39">
        <v>110</v>
      </c>
      <c r="G88" s="92">
        <v>6943.1</v>
      </c>
    </row>
    <row r="89" spans="1:7" ht="51" customHeight="1" thickBot="1" x14ac:dyDescent="0.25">
      <c r="A89" s="6" t="s">
        <v>53</v>
      </c>
      <c r="B89" s="39">
        <v>148</v>
      </c>
      <c r="C89" s="41" t="s">
        <v>1</v>
      </c>
      <c r="D89" s="41">
        <v>13</v>
      </c>
      <c r="E89" s="39" t="s">
        <v>280</v>
      </c>
      <c r="F89" s="39">
        <v>240</v>
      </c>
      <c r="G89" s="92">
        <v>994.7</v>
      </c>
    </row>
    <row r="90" spans="1:7" ht="29.25" customHeight="1" thickBot="1" x14ac:dyDescent="0.25">
      <c r="A90" s="68" t="s">
        <v>162</v>
      </c>
      <c r="B90" s="67">
        <v>148</v>
      </c>
      <c r="C90" s="69" t="s">
        <v>1</v>
      </c>
      <c r="D90" s="69">
        <v>13</v>
      </c>
      <c r="E90" s="67" t="s">
        <v>280</v>
      </c>
      <c r="F90" s="67">
        <v>320</v>
      </c>
      <c r="G90" s="92">
        <v>7.2</v>
      </c>
    </row>
    <row r="91" spans="1:7" ht="54" customHeight="1" thickBot="1" x14ac:dyDescent="0.25">
      <c r="A91" s="6" t="s">
        <v>203</v>
      </c>
      <c r="B91" s="39">
        <v>148</v>
      </c>
      <c r="C91" s="41" t="s">
        <v>1</v>
      </c>
      <c r="D91" s="41">
        <v>13</v>
      </c>
      <c r="E91" s="39" t="s">
        <v>281</v>
      </c>
      <c r="F91" s="39"/>
      <c r="G91" s="92">
        <f>G92</f>
        <v>2321.9</v>
      </c>
    </row>
    <row r="92" spans="1:7" ht="36.75" customHeight="1" thickBot="1" x14ac:dyDescent="0.25">
      <c r="A92" s="6" t="s">
        <v>94</v>
      </c>
      <c r="B92" s="39">
        <v>148</v>
      </c>
      <c r="C92" s="41" t="s">
        <v>1</v>
      </c>
      <c r="D92" s="41">
        <v>13</v>
      </c>
      <c r="E92" s="39" t="s">
        <v>281</v>
      </c>
      <c r="F92" s="39">
        <v>110</v>
      </c>
      <c r="G92" s="92">
        <v>2321.9</v>
      </c>
    </row>
    <row r="93" spans="1:7" s="28" customFormat="1" ht="47.25" customHeight="1" thickBot="1" x14ac:dyDescent="0.25">
      <c r="A93" s="25" t="s">
        <v>282</v>
      </c>
      <c r="B93" s="39">
        <v>148</v>
      </c>
      <c r="C93" s="26" t="s">
        <v>1</v>
      </c>
      <c r="D93" s="26">
        <v>13</v>
      </c>
      <c r="E93" s="27" t="s">
        <v>283</v>
      </c>
      <c r="F93" s="27"/>
      <c r="G93" s="94">
        <f t="shared" ref="G93:G96" si="7">G94</f>
        <v>111.9</v>
      </c>
    </row>
    <row r="94" spans="1:7" ht="45.75" customHeight="1" thickBot="1" x14ac:dyDescent="0.25">
      <c r="A94" s="6" t="s">
        <v>287</v>
      </c>
      <c r="B94" s="39">
        <v>148</v>
      </c>
      <c r="C94" s="41" t="s">
        <v>1</v>
      </c>
      <c r="D94" s="41">
        <v>13</v>
      </c>
      <c r="E94" s="39" t="s">
        <v>284</v>
      </c>
      <c r="F94" s="39"/>
      <c r="G94" s="92">
        <f t="shared" si="7"/>
        <v>111.9</v>
      </c>
    </row>
    <row r="95" spans="1:7" ht="51" customHeight="1" thickBot="1" x14ac:dyDescent="0.25">
      <c r="A95" s="6" t="s">
        <v>288</v>
      </c>
      <c r="B95" s="39">
        <v>148</v>
      </c>
      <c r="C95" s="41" t="s">
        <v>1</v>
      </c>
      <c r="D95" s="41">
        <v>13</v>
      </c>
      <c r="E95" s="39" t="s">
        <v>285</v>
      </c>
      <c r="F95" s="39"/>
      <c r="G95" s="92">
        <f t="shared" si="7"/>
        <v>111.9</v>
      </c>
    </row>
    <row r="96" spans="1:7" ht="33" customHeight="1" thickBot="1" x14ac:dyDescent="0.25">
      <c r="A96" s="6" t="s">
        <v>38</v>
      </c>
      <c r="B96" s="39">
        <v>148</v>
      </c>
      <c r="C96" s="41" t="s">
        <v>1</v>
      </c>
      <c r="D96" s="41">
        <v>13</v>
      </c>
      <c r="E96" s="39" t="s">
        <v>286</v>
      </c>
      <c r="F96" s="39"/>
      <c r="G96" s="92">
        <f t="shared" si="7"/>
        <v>111.9</v>
      </c>
    </row>
    <row r="97" spans="1:7" ht="26.25" customHeight="1" thickBot="1" x14ac:dyDescent="0.25">
      <c r="A97" s="6" t="s">
        <v>88</v>
      </c>
      <c r="B97" s="39">
        <v>148</v>
      </c>
      <c r="C97" s="41" t="s">
        <v>1</v>
      </c>
      <c r="D97" s="41">
        <v>13</v>
      </c>
      <c r="E97" s="39" t="s">
        <v>286</v>
      </c>
      <c r="F97" s="39">
        <v>610</v>
      </c>
      <c r="G97" s="92">
        <v>111.9</v>
      </c>
    </row>
    <row r="98" spans="1:7" ht="79.5" customHeight="1" thickBot="1" x14ac:dyDescent="0.25">
      <c r="A98" s="6" t="s">
        <v>289</v>
      </c>
      <c r="B98" s="39">
        <v>148</v>
      </c>
      <c r="C98" s="41" t="s">
        <v>1</v>
      </c>
      <c r="D98" s="41">
        <v>13</v>
      </c>
      <c r="E98" s="39" t="s">
        <v>290</v>
      </c>
      <c r="F98" s="39"/>
      <c r="G98" s="92">
        <f>G99+G115</f>
        <v>1016.7</v>
      </c>
    </row>
    <row r="99" spans="1:7" ht="69.75" customHeight="1" thickBot="1" x14ac:dyDescent="0.25">
      <c r="A99" s="6" t="s">
        <v>294</v>
      </c>
      <c r="B99" s="39">
        <v>148</v>
      </c>
      <c r="C99" s="41" t="s">
        <v>1</v>
      </c>
      <c r="D99" s="41">
        <v>13</v>
      </c>
      <c r="E99" s="39" t="s">
        <v>291</v>
      </c>
      <c r="F99" s="39"/>
      <c r="G99" s="92">
        <f>G100+G103+G106+G109</f>
        <v>988.7</v>
      </c>
    </row>
    <row r="100" spans="1:7" ht="48" customHeight="1" thickBot="1" x14ac:dyDescent="0.25">
      <c r="A100" s="6" t="s">
        <v>95</v>
      </c>
      <c r="B100" s="39">
        <v>148</v>
      </c>
      <c r="C100" s="41" t="s">
        <v>1</v>
      </c>
      <c r="D100" s="41">
        <v>13</v>
      </c>
      <c r="E100" s="39" t="s">
        <v>292</v>
      </c>
      <c r="F100" s="39"/>
      <c r="G100" s="92">
        <f t="shared" ref="G100:G101" si="8">G101</f>
        <v>28</v>
      </c>
    </row>
    <row r="101" spans="1:7" ht="51" customHeight="1" thickBot="1" x14ac:dyDescent="0.25">
      <c r="A101" s="6" t="s">
        <v>96</v>
      </c>
      <c r="B101" s="39">
        <v>148</v>
      </c>
      <c r="C101" s="41" t="s">
        <v>1</v>
      </c>
      <c r="D101" s="41">
        <v>13</v>
      </c>
      <c r="E101" s="39" t="s">
        <v>293</v>
      </c>
      <c r="F101" s="39"/>
      <c r="G101" s="92">
        <f t="shared" si="8"/>
        <v>28</v>
      </c>
    </row>
    <row r="102" spans="1:7" ht="55.5" customHeight="1" thickBot="1" x14ac:dyDescent="0.25">
      <c r="A102" s="6" t="s">
        <v>53</v>
      </c>
      <c r="B102" s="39">
        <v>148</v>
      </c>
      <c r="C102" s="41" t="s">
        <v>1</v>
      </c>
      <c r="D102" s="41">
        <v>13</v>
      </c>
      <c r="E102" s="39" t="s">
        <v>293</v>
      </c>
      <c r="F102" s="39">
        <v>240</v>
      </c>
      <c r="G102" s="92">
        <v>28</v>
      </c>
    </row>
    <row r="103" spans="1:7" ht="110.25" customHeight="1" thickBot="1" x14ac:dyDescent="0.25">
      <c r="A103" s="6" t="s">
        <v>97</v>
      </c>
      <c r="B103" s="39">
        <v>148</v>
      </c>
      <c r="C103" s="41" t="s">
        <v>1</v>
      </c>
      <c r="D103" s="41">
        <v>13</v>
      </c>
      <c r="E103" s="39" t="s">
        <v>295</v>
      </c>
      <c r="F103" s="39"/>
      <c r="G103" s="92">
        <f t="shared" ref="G103" si="9">G104</f>
        <v>50</v>
      </c>
    </row>
    <row r="104" spans="1:7" ht="64.5" customHeight="1" thickBot="1" x14ac:dyDescent="0.25">
      <c r="A104" s="6" t="s">
        <v>98</v>
      </c>
      <c r="B104" s="39">
        <v>148</v>
      </c>
      <c r="C104" s="41" t="s">
        <v>1</v>
      </c>
      <c r="D104" s="41">
        <v>13</v>
      </c>
      <c r="E104" s="39" t="s">
        <v>296</v>
      </c>
      <c r="F104" s="39"/>
      <c r="G104" s="92">
        <f>G105</f>
        <v>50</v>
      </c>
    </row>
    <row r="105" spans="1:7" ht="56.25" customHeight="1" thickBot="1" x14ac:dyDescent="0.25">
      <c r="A105" s="6" t="s">
        <v>53</v>
      </c>
      <c r="B105" s="39">
        <v>148</v>
      </c>
      <c r="C105" s="41" t="s">
        <v>1</v>
      </c>
      <c r="D105" s="41">
        <v>13</v>
      </c>
      <c r="E105" s="39" t="s">
        <v>296</v>
      </c>
      <c r="F105" s="39">
        <v>240</v>
      </c>
      <c r="G105" s="92">
        <v>50</v>
      </c>
    </row>
    <row r="106" spans="1:7" ht="80.25" customHeight="1" thickBot="1" x14ac:dyDescent="0.25">
      <c r="A106" s="6" t="s">
        <v>299</v>
      </c>
      <c r="B106" s="39">
        <v>148</v>
      </c>
      <c r="C106" s="41" t="s">
        <v>1</v>
      </c>
      <c r="D106" s="41">
        <v>13</v>
      </c>
      <c r="E106" s="39" t="s">
        <v>297</v>
      </c>
      <c r="F106" s="39"/>
      <c r="G106" s="92">
        <f t="shared" ref="G106" si="10">G107</f>
        <v>835.7</v>
      </c>
    </row>
    <row r="107" spans="1:7" ht="27.75" customHeight="1" thickBot="1" x14ac:dyDescent="0.25">
      <c r="A107" s="6" t="s">
        <v>99</v>
      </c>
      <c r="B107" s="39">
        <v>148</v>
      </c>
      <c r="C107" s="41" t="s">
        <v>1</v>
      </c>
      <c r="D107" s="41">
        <v>13</v>
      </c>
      <c r="E107" s="39" t="s">
        <v>298</v>
      </c>
      <c r="F107" s="39"/>
      <c r="G107" s="92">
        <f>G108</f>
        <v>835.7</v>
      </c>
    </row>
    <row r="108" spans="1:7" ht="51.75" customHeight="1" thickBot="1" x14ac:dyDescent="0.25">
      <c r="A108" s="6" t="s">
        <v>53</v>
      </c>
      <c r="B108" s="39">
        <v>148</v>
      </c>
      <c r="C108" s="41" t="s">
        <v>1</v>
      </c>
      <c r="D108" s="41">
        <v>13</v>
      </c>
      <c r="E108" s="39" t="s">
        <v>298</v>
      </c>
      <c r="F108" s="39">
        <v>240</v>
      </c>
      <c r="G108" s="92">
        <v>835.7</v>
      </c>
    </row>
    <row r="109" spans="1:7" ht="49.5" customHeight="1" thickBot="1" x14ac:dyDescent="0.25">
      <c r="A109" s="53" t="s">
        <v>591</v>
      </c>
      <c r="B109" s="52">
        <v>148</v>
      </c>
      <c r="C109" s="54" t="s">
        <v>1</v>
      </c>
      <c r="D109" s="54">
        <v>13</v>
      </c>
      <c r="E109" s="52" t="s">
        <v>593</v>
      </c>
      <c r="F109" s="52"/>
      <c r="G109" s="92">
        <f t="shared" ref="G109:G110" si="11">G110</f>
        <v>75</v>
      </c>
    </row>
    <row r="110" spans="1:7" ht="51.75" customHeight="1" thickBot="1" x14ac:dyDescent="0.25">
      <c r="A110" s="53" t="s">
        <v>592</v>
      </c>
      <c r="B110" s="52">
        <v>148</v>
      </c>
      <c r="C110" s="54" t="s">
        <v>1</v>
      </c>
      <c r="D110" s="54">
        <v>13</v>
      </c>
      <c r="E110" s="52" t="s">
        <v>594</v>
      </c>
      <c r="F110" s="52"/>
      <c r="G110" s="92">
        <f t="shared" si="11"/>
        <v>75</v>
      </c>
    </row>
    <row r="111" spans="1:7" ht="49.5" customHeight="1" thickBot="1" x14ac:dyDescent="0.25">
      <c r="A111" s="53" t="s">
        <v>53</v>
      </c>
      <c r="B111" s="52">
        <v>148</v>
      </c>
      <c r="C111" s="54" t="s">
        <v>1</v>
      </c>
      <c r="D111" s="54">
        <v>13</v>
      </c>
      <c r="E111" s="52" t="s">
        <v>594</v>
      </c>
      <c r="F111" s="52">
        <v>240</v>
      </c>
      <c r="G111" s="92">
        <v>75</v>
      </c>
    </row>
    <row r="112" spans="1:7" ht="51.75" customHeight="1" thickBot="1" x14ac:dyDescent="0.25">
      <c r="A112" s="6" t="s">
        <v>300</v>
      </c>
      <c r="B112" s="39">
        <v>148</v>
      </c>
      <c r="C112" s="41" t="s">
        <v>1</v>
      </c>
      <c r="D112" s="41">
        <v>13</v>
      </c>
      <c r="E112" s="23" t="s">
        <v>301</v>
      </c>
      <c r="F112" s="39"/>
      <c r="G112" s="92">
        <f t="shared" ref="G112:G114" si="12">G113</f>
        <v>28</v>
      </c>
    </row>
    <row r="113" spans="1:7" ht="51.75" customHeight="1" thickBot="1" x14ac:dyDescent="0.25">
      <c r="A113" s="24" t="s">
        <v>101</v>
      </c>
      <c r="B113" s="39">
        <v>148</v>
      </c>
      <c r="C113" s="41" t="s">
        <v>1</v>
      </c>
      <c r="D113" s="41">
        <v>13</v>
      </c>
      <c r="E113" s="23" t="s">
        <v>302</v>
      </c>
      <c r="F113" s="39"/>
      <c r="G113" s="92">
        <f t="shared" si="12"/>
        <v>28</v>
      </c>
    </row>
    <row r="114" spans="1:7" ht="33" customHeight="1" thickBot="1" x14ac:dyDescent="0.25">
      <c r="A114" s="24" t="s">
        <v>102</v>
      </c>
      <c r="B114" s="39">
        <v>148</v>
      </c>
      <c r="C114" s="41" t="s">
        <v>1</v>
      </c>
      <c r="D114" s="41">
        <v>13</v>
      </c>
      <c r="E114" s="23" t="s">
        <v>303</v>
      </c>
      <c r="F114" s="39"/>
      <c r="G114" s="92">
        <f t="shared" si="12"/>
        <v>28</v>
      </c>
    </row>
    <row r="115" spans="1:7" ht="54.75" customHeight="1" thickBot="1" x14ac:dyDescent="0.25">
      <c r="A115" s="6" t="s">
        <v>53</v>
      </c>
      <c r="B115" s="39">
        <v>148</v>
      </c>
      <c r="C115" s="41" t="s">
        <v>1</v>
      </c>
      <c r="D115" s="41">
        <v>13</v>
      </c>
      <c r="E115" s="23" t="s">
        <v>303</v>
      </c>
      <c r="F115" s="39">
        <v>240</v>
      </c>
      <c r="G115" s="92">
        <v>28</v>
      </c>
    </row>
    <row r="116" spans="1:7" ht="31.5" customHeight="1" thickBot="1" x14ac:dyDescent="0.25">
      <c r="A116" s="100" t="s">
        <v>643</v>
      </c>
      <c r="B116" s="98">
        <v>148</v>
      </c>
      <c r="C116" s="101" t="s">
        <v>1</v>
      </c>
      <c r="D116" s="101" t="s">
        <v>628</v>
      </c>
      <c r="E116" s="31" t="s">
        <v>644</v>
      </c>
      <c r="F116" s="98"/>
      <c r="G116" s="99">
        <f>G117</f>
        <v>15</v>
      </c>
    </row>
    <row r="117" spans="1:7" ht="54.75" customHeight="1" thickBot="1" x14ac:dyDescent="0.25">
      <c r="A117" s="100" t="s">
        <v>53</v>
      </c>
      <c r="B117" s="98">
        <v>148</v>
      </c>
      <c r="C117" s="101" t="s">
        <v>1</v>
      </c>
      <c r="D117" s="101" t="s">
        <v>628</v>
      </c>
      <c r="E117" s="23" t="s">
        <v>644</v>
      </c>
      <c r="F117" s="98">
        <v>240</v>
      </c>
      <c r="G117" s="99">
        <v>15</v>
      </c>
    </row>
    <row r="118" spans="1:7" ht="37.15" customHeight="1" thickBot="1" x14ac:dyDescent="0.25">
      <c r="A118" s="16" t="s">
        <v>80</v>
      </c>
      <c r="B118" s="39">
        <v>148</v>
      </c>
      <c r="C118" s="41" t="s">
        <v>1</v>
      </c>
      <c r="D118" s="41">
        <v>13</v>
      </c>
      <c r="E118" s="39" t="s">
        <v>81</v>
      </c>
      <c r="F118" s="39"/>
      <c r="G118" s="92">
        <f>G119+G121</f>
        <v>420</v>
      </c>
    </row>
    <row r="119" spans="1:7" ht="93.75" customHeight="1" thickBot="1" x14ac:dyDescent="0.25">
      <c r="A119" s="6" t="s">
        <v>629</v>
      </c>
      <c r="B119" s="39">
        <v>148</v>
      </c>
      <c r="C119" s="41" t="s">
        <v>1</v>
      </c>
      <c r="D119" s="41">
        <v>13</v>
      </c>
      <c r="E119" s="39" t="s">
        <v>84</v>
      </c>
      <c r="F119" s="39"/>
      <c r="G119" s="92">
        <f>G120</f>
        <v>120</v>
      </c>
    </row>
    <row r="120" spans="1:7" ht="28.5" customHeight="1" thickBot="1" x14ac:dyDescent="0.25">
      <c r="A120" s="6" t="s">
        <v>70</v>
      </c>
      <c r="B120" s="39">
        <v>148</v>
      </c>
      <c r="C120" s="41" t="s">
        <v>1</v>
      </c>
      <c r="D120" s="41">
        <v>13</v>
      </c>
      <c r="E120" s="66" t="s">
        <v>84</v>
      </c>
      <c r="F120" s="38">
        <v>850</v>
      </c>
      <c r="G120" s="92">
        <v>120</v>
      </c>
    </row>
    <row r="121" spans="1:7" ht="75.75" customHeight="1" thickBot="1" x14ac:dyDescent="0.25">
      <c r="A121" s="6" t="s">
        <v>630</v>
      </c>
      <c r="B121" s="39">
        <v>148</v>
      </c>
      <c r="C121" s="41" t="s">
        <v>1</v>
      </c>
      <c r="D121" s="41">
        <v>13</v>
      </c>
      <c r="E121" s="39" t="s">
        <v>83</v>
      </c>
      <c r="F121" s="39"/>
      <c r="G121" s="92">
        <f>G122</f>
        <v>300</v>
      </c>
    </row>
    <row r="122" spans="1:7" ht="32.25" customHeight="1" thickBot="1" x14ac:dyDescent="0.25">
      <c r="A122" s="6" t="s">
        <v>631</v>
      </c>
      <c r="B122" s="39">
        <v>148</v>
      </c>
      <c r="C122" s="41" t="s">
        <v>1</v>
      </c>
      <c r="D122" s="41">
        <v>13</v>
      </c>
      <c r="E122" s="66" t="s">
        <v>83</v>
      </c>
      <c r="F122" s="39">
        <v>630</v>
      </c>
      <c r="G122" s="92">
        <v>300</v>
      </c>
    </row>
    <row r="123" spans="1:7" s="2" customFormat="1" ht="33" customHeight="1" thickBot="1" x14ac:dyDescent="0.25">
      <c r="A123" s="7" t="s">
        <v>7</v>
      </c>
      <c r="B123" s="11">
        <v>148</v>
      </c>
      <c r="C123" s="12" t="s">
        <v>3</v>
      </c>
      <c r="D123" s="12" t="s">
        <v>54</v>
      </c>
      <c r="E123" s="11"/>
      <c r="F123" s="11"/>
      <c r="G123" s="87">
        <f>G124+G132</f>
        <v>1883.4</v>
      </c>
    </row>
    <row r="124" spans="1:7" ht="60.75" customHeight="1" thickBot="1" x14ac:dyDescent="0.25">
      <c r="A124" s="6" t="s">
        <v>103</v>
      </c>
      <c r="B124" s="39">
        <v>148</v>
      </c>
      <c r="C124" s="41" t="s">
        <v>3</v>
      </c>
      <c r="D124" s="41">
        <v>10</v>
      </c>
      <c r="E124" s="39"/>
      <c r="F124" s="39"/>
      <c r="G124" s="92">
        <f>G125</f>
        <v>1677.7</v>
      </c>
    </row>
    <row r="125" spans="1:7" ht="66" customHeight="1" thickBot="1" x14ac:dyDescent="0.25">
      <c r="A125" s="6" t="s">
        <v>313</v>
      </c>
      <c r="B125" s="39">
        <v>148</v>
      </c>
      <c r="C125" s="41" t="s">
        <v>3</v>
      </c>
      <c r="D125" s="41">
        <v>10</v>
      </c>
      <c r="E125" s="23" t="s">
        <v>309</v>
      </c>
      <c r="F125" s="39"/>
      <c r="G125" s="92">
        <f>G126</f>
        <v>1677.7</v>
      </c>
    </row>
    <row r="126" spans="1:7" ht="60.75" customHeight="1" thickBot="1" x14ac:dyDescent="0.25">
      <c r="A126" s="6" t="s">
        <v>104</v>
      </c>
      <c r="B126" s="39">
        <v>148</v>
      </c>
      <c r="C126" s="41" t="s">
        <v>3</v>
      </c>
      <c r="D126" s="41">
        <v>10</v>
      </c>
      <c r="E126" s="23" t="s">
        <v>310</v>
      </c>
      <c r="F126" s="39"/>
      <c r="G126" s="92">
        <f>G127+G130</f>
        <v>1677.7</v>
      </c>
    </row>
    <row r="127" spans="1:7" ht="41.25" customHeight="1" thickBot="1" x14ac:dyDescent="0.25">
      <c r="A127" s="6" t="s">
        <v>28</v>
      </c>
      <c r="B127" s="39">
        <v>148</v>
      </c>
      <c r="C127" s="41" t="s">
        <v>3</v>
      </c>
      <c r="D127" s="41">
        <v>10</v>
      </c>
      <c r="E127" s="23" t="s">
        <v>311</v>
      </c>
      <c r="F127" s="39"/>
      <c r="G127" s="92">
        <f>G128+G129</f>
        <v>1310</v>
      </c>
    </row>
    <row r="128" spans="1:7" ht="46.5" customHeight="1" thickBot="1" x14ac:dyDescent="0.25">
      <c r="A128" s="6" t="s">
        <v>105</v>
      </c>
      <c r="B128" s="39">
        <v>148</v>
      </c>
      <c r="C128" s="41" t="s">
        <v>3</v>
      </c>
      <c r="D128" s="41">
        <v>10</v>
      </c>
      <c r="E128" s="23" t="s">
        <v>311</v>
      </c>
      <c r="F128" s="39">
        <v>120</v>
      </c>
      <c r="G128" s="92">
        <v>1239.5999999999999</v>
      </c>
    </row>
    <row r="129" spans="1:7" ht="45.75" customHeight="1" thickBot="1" x14ac:dyDescent="0.25">
      <c r="A129" s="6" t="s">
        <v>67</v>
      </c>
      <c r="B129" s="39">
        <v>148</v>
      </c>
      <c r="C129" s="41" t="s">
        <v>3</v>
      </c>
      <c r="D129" s="41">
        <v>10</v>
      </c>
      <c r="E129" s="23" t="s">
        <v>311</v>
      </c>
      <c r="F129" s="39">
        <v>240</v>
      </c>
      <c r="G129" s="92">
        <v>70.400000000000006</v>
      </c>
    </row>
    <row r="130" spans="1:7" ht="51" customHeight="1" thickBot="1" x14ac:dyDescent="0.25">
      <c r="A130" s="6" t="s">
        <v>106</v>
      </c>
      <c r="B130" s="39">
        <v>148</v>
      </c>
      <c r="C130" s="41" t="s">
        <v>3</v>
      </c>
      <c r="D130" s="41">
        <v>10</v>
      </c>
      <c r="E130" s="23" t="s">
        <v>312</v>
      </c>
      <c r="F130" s="39"/>
      <c r="G130" s="92">
        <f>G131</f>
        <v>367.7</v>
      </c>
    </row>
    <row r="131" spans="1:7" ht="40.5" customHeight="1" thickBot="1" x14ac:dyDescent="0.25">
      <c r="A131" s="6" t="s">
        <v>107</v>
      </c>
      <c r="B131" s="39">
        <v>148</v>
      </c>
      <c r="C131" s="41" t="s">
        <v>3</v>
      </c>
      <c r="D131" s="41">
        <v>10</v>
      </c>
      <c r="E131" s="23" t="s">
        <v>312</v>
      </c>
      <c r="F131" s="39">
        <v>120</v>
      </c>
      <c r="G131" s="92">
        <v>367.7</v>
      </c>
    </row>
    <row r="132" spans="1:7" ht="54.75" customHeight="1" thickBot="1" x14ac:dyDescent="0.25">
      <c r="A132" s="6" t="s">
        <v>43</v>
      </c>
      <c r="B132" s="39">
        <v>148</v>
      </c>
      <c r="C132" s="41" t="s">
        <v>3</v>
      </c>
      <c r="D132" s="41">
        <v>14</v>
      </c>
      <c r="E132" s="39"/>
      <c r="F132" s="39"/>
      <c r="G132" s="92">
        <f>G133+G138+G148</f>
        <v>205.7</v>
      </c>
    </row>
    <row r="133" spans="1:7" ht="67.5" customHeight="1" thickBot="1" x14ac:dyDescent="0.25">
      <c r="A133" s="24" t="s">
        <v>235</v>
      </c>
      <c r="B133" s="39">
        <v>148</v>
      </c>
      <c r="C133" s="41" t="s">
        <v>3</v>
      </c>
      <c r="D133" s="41">
        <v>14</v>
      </c>
      <c r="E133" s="23" t="s">
        <v>314</v>
      </c>
      <c r="F133" s="39"/>
      <c r="G133" s="92">
        <f t="shared" ref="G133:G134" si="13">G134</f>
        <v>1</v>
      </c>
    </row>
    <row r="134" spans="1:7" ht="52.5" customHeight="1" thickBot="1" x14ac:dyDescent="0.25">
      <c r="A134" s="24" t="s">
        <v>108</v>
      </c>
      <c r="B134" s="39">
        <v>148</v>
      </c>
      <c r="C134" s="41" t="s">
        <v>3</v>
      </c>
      <c r="D134" s="41">
        <v>14</v>
      </c>
      <c r="E134" s="23" t="s">
        <v>315</v>
      </c>
      <c r="F134" s="39"/>
      <c r="G134" s="92">
        <f t="shared" si="13"/>
        <v>1</v>
      </c>
    </row>
    <row r="135" spans="1:7" ht="58.5" customHeight="1" thickBot="1" x14ac:dyDescent="0.25">
      <c r="A135" s="24" t="s">
        <v>109</v>
      </c>
      <c r="B135" s="39">
        <v>148</v>
      </c>
      <c r="C135" s="41" t="s">
        <v>3</v>
      </c>
      <c r="D135" s="41">
        <v>14</v>
      </c>
      <c r="E135" s="23" t="s">
        <v>316</v>
      </c>
      <c r="F135" s="39"/>
      <c r="G135" s="92">
        <f t="shared" ref="G135:G136" si="14">G136</f>
        <v>1</v>
      </c>
    </row>
    <row r="136" spans="1:7" ht="40.5" customHeight="1" thickBot="1" x14ac:dyDescent="0.25">
      <c r="A136" s="24" t="s">
        <v>32</v>
      </c>
      <c r="B136" s="39">
        <v>148</v>
      </c>
      <c r="C136" s="41" t="s">
        <v>3</v>
      </c>
      <c r="D136" s="41">
        <v>14</v>
      </c>
      <c r="E136" s="23" t="s">
        <v>317</v>
      </c>
      <c r="F136" s="39"/>
      <c r="G136" s="92">
        <f t="shared" si="14"/>
        <v>1</v>
      </c>
    </row>
    <row r="137" spans="1:7" ht="52.5" customHeight="1" thickBot="1" x14ac:dyDescent="0.25">
      <c r="A137" s="24" t="s">
        <v>53</v>
      </c>
      <c r="B137" s="39">
        <v>148</v>
      </c>
      <c r="C137" s="41" t="s">
        <v>3</v>
      </c>
      <c r="D137" s="41">
        <v>14</v>
      </c>
      <c r="E137" s="23" t="s">
        <v>317</v>
      </c>
      <c r="F137" s="39">
        <v>240</v>
      </c>
      <c r="G137" s="92">
        <v>1</v>
      </c>
    </row>
    <row r="138" spans="1:7" ht="78.75" customHeight="1" thickBot="1" x14ac:dyDescent="0.25">
      <c r="A138" s="6" t="s">
        <v>318</v>
      </c>
      <c r="B138" s="39">
        <v>148</v>
      </c>
      <c r="C138" s="41" t="s">
        <v>3</v>
      </c>
      <c r="D138" s="41">
        <v>14</v>
      </c>
      <c r="E138" s="39" t="s">
        <v>319</v>
      </c>
      <c r="F138" s="39"/>
      <c r="G138" s="92">
        <f>G139+G144</f>
        <v>28.5</v>
      </c>
    </row>
    <row r="139" spans="1:7" ht="41.25" customHeight="1" thickBot="1" x14ac:dyDescent="0.25">
      <c r="A139" s="6" t="s">
        <v>110</v>
      </c>
      <c r="B139" s="39">
        <v>148</v>
      </c>
      <c r="C139" s="41" t="s">
        <v>3</v>
      </c>
      <c r="D139" s="41">
        <v>14</v>
      </c>
      <c r="E139" s="39" t="s">
        <v>320</v>
      </c>
      <c r="F139" s="39"/>
      <c r="G139" s="92">
        <f>G140</f>
        <v>12.5</v>
      </c>
    </row>
    <row r="140" spans="1:7" ht="80.25" customHeight="1" thickBot="1" x14ac:dyDescent="0.25">
      <c r="A140" s="6" t="s">
        <v>112</v>
      </c>
      <c r="B140" s="39">
        <v>148</v>
      </c>
      <c r="C140" s="41" t="s">
        <v>3</v>
      </c>
      <c r="D140" s="41">
        <v>14</v>
      </c>
      <c r="E140" s="39" t="s">
        <v>321</v>
      </c>
      <c r="F140" s="39"/>
      <c r="G140" s="92">
        <f>G141</f>
        <v>12.5</v>
      </c>
    </row>
    <row r="141" spans="1:7" ht="33" customHeight="1" thickBot="1" x14ac:dyDescent="0.25">
      <c r="A141" s="6" t="s">
        <v>32</v>
      </c>
      <c r="B141" s="39">
        <v>148</v>
      </c>
      <c r="C141" s="41" t="s">
        <v>3</v>
      </c>
      <c r="D141" s="41">
        <v>14</v>
      </c>
      <c r="E141" s="39" t="s">
        <v>322</v>
      </c>
      <c r="F141" s="39"/>
      <c r="G141" s="92">
        <f>G142+G143</f>
        <v>12.5</v>
      </c>
    </row>
    <row r="142" spans="1:7" ht="46.5" customHeight="1" thickBot="1" x14ac:dyDescent="0.25">
      <c r="A142" s="6" t="s">
        <v>53</v>
      </c>
      <c r="B142" s="39">
        <v>148</v>
      </c>
      <c r="C142" s="41" t="s">
        <v>3</v>
      </c>
      <c r="D142" s="41">
        <v>14</v>
      </c>
      <c r="E142" s="39" t="s">
        <v>322</v>
      </c>
      <c r="F142" s="39">
        <v>240</v>
      </c>
      <c r="G142" s="92">
        <v>10</v>
      </c>
    </row>
    <row r="143" spans="1:7" ht="22.5" customHeight="1" thickBot="1" x14ac:dyDescent="0.25">
      <c r="A143" s="19" t="s">
        <v>88</v>
      </c>
      <c r="B143" s="39">
        <v>148</v>
      </c>
      <c r="C143" s="41" t="s">
        <v>3</v>
      </c>
      <c r="D143" s="41">
        <v>14</v>
      </c>
      <c r="E143" s="39" t="s">
        <v>322</v>
      </c>
      <c r="F143" s="39">
        <v>610</v>
      </c>
      <c r="G143" s="92">
        <v>2.5</v>
      </c>
    </row>
    <row r="144" spans="1:7" ht="67.5" customHeight="1" thickBot="1" x14ac:dyDescent="0.25">
      <c r="A144" s="6" t="s">
        <v>113</v>
      </c>
      <c r="B144" s="39">
        <v>148</v>
      </c>
      <c r="C144" s="41" t="s">
        <v>3</v>
      </c>
      <c r="D144" s="41">
        <v>14</v>
      </c>
      <c r="E144" s="39" t="s">
        <v>323</v>
      </c>
      <c r="F144" s="39"/>
      <c r="G144" s="92">
        <f t="shared" ref="G144:G146" si="15">G145</f>
        <v>16</v>
      </c>
    </row>
    <row r="145" spans="1:7" ht="80.25" customHeight="1" thickBot="1" x14ac:dyDescent="0.25">
      <c r="A145" s="6" t="s">
        <v>114</v>
      </c>
      <c r="B145" s="39">
        <v>148</v>
      </c>
      <c r="C145" s="41" t="s">
        <v>3</v>
      </c>
      <c r="D145" s="41">
        <v>14</v>
      </c>
      <c r="E145" s="39" t="s">
        <v>324</v>
      </c>
      <c r="F145" s="39"/>
      <c r="G145" s="92">
        <f t="shared" si="15"/>
        <v>16</v>
      </c>
    </row>
    <row r="146" spans="1:7" ht="84.75" customHeight="1" thickBot="1" x14ac:dyDescent="0.25">
      <c r="A146" s="6" t="s">
        <v>115</v>
      </c>
      <c r="B146" s="39">
        <v>148</v>
      </c>
      <c r="C146" s="41" t="s">
        <v>3</v>
      </c>
      <c r="D146" s="41">
        <v>14</v>
      </c>
      <c r="E146" s="39" t="s">
        <v>325</v>
      </c>
      <c r="F146" s="39"/>
      <c r="G146" s="92">
        <f t="shared" si="15"/>
        <v>16</v>
      </c>
    </row>
    <row r="147" spans="1:7" ht="55.5" customHeight="1" thickBot="1" x14ac:dyDescent="0.25">
      <c r="A147" s="6" t="s">
        <v>53</v>
      </c>
      <c r="B147" s="39">
        <v>148</v>
      </c>
      <c r="C147" s="41" t="s">
        <v>3</v>
      </c>
      <c r="D147" s="41">
        <v>14</v>
      </c>
      <c r="E147" s="39" t="s">
        <v>325</v>
      </c>
      <c r="F147" s="39">
        <v>240</v>
      </c>
      <c r="G147" s="92">
        <v>16</v>
      </c>
    </row>
    <row r="148" spans="1:7" ht="65.25" customHeight="1" thickBot="1" x14ac:dyDescent="0.25">
      <c r="A148" s="24" t="s">
        <v>313</v>
      </c>
      <c r="B148" s="39">
        <v>148</v>
      </c>
      <c r="C148" s="41" t="s">
        <v>3</v>
      </c>
      <c r="D148" s="41">
        <v>14</v>
      </c>
      <c r="E148" s="23" t="s">
        <v>309</v>
      </c>
      <c r="F148" s="39"/>
      <c r="G148" s="92">
        <f>G149+G152+G155+G158</f>
        <v>176.2</v>
      </c>
    </row>
    <row r="149" spans="1:7" ht="51.75" customHeight="1" thickBot="1" x14ac:dyDescent="0.25">
      <c r="A149" s="24" t="s">
        <v>326</v>
      </c>
      <c r="B149" s="39">
        <v>148</v>
      </c>
      <c r="C149" s="41" t="s">
        <v>3</v>
      </c>
      <c r="D149" s="41">
        <v>14</v>
      </c>
      <c r="E149" s="23" t="s">
        <v>328</v>
      </c>
      <c r="F149" s="39"/>
      <c r="G149" s="92">
        <f t="shared" ref="G149:G150" si="16">G150</f>
        <v>20</v>
      </c>
    </row>
    <row r="150" spans="1:7" ht="32.25" thickBot="1" x14ac:dyDescent="0.25">
      <c r="A150" s="24" t="s">
        <v>327</v>
      </c>
      <c r="B150" s="39">
        <v>148</v>
      </c>
      <c r="C150" s="41" t="s">
        <v>3</v>
      </c>
      <c r="D150" s="41">
        <v>14</v>
      </c>
      <c r="E150" s="23" t="s">
        <v>329</v>
      </c>
      <c r="F150" s="39"/>
      <c r="G150" s="92">
        <f t="shared" si="16"/>
        <v>20</v>
      </c>
    </row>
    <row r="151" spans="1:7" ht="48" thickBot="1" x14ac:dyDescent="0.25">
      <c r="A151" s="24" t="s">
        <v>53</v>
      </c>
      <c r="B151" s="39">
        <v>148</v>
      </c>
      <c r="C151" s="41" t="s">
        <v>3</v>
      </c>
      <c r="D151" s="41">
        <v>14</v>
      </c>
      <c r="E151" s="23" t="s">
        <v>329</v>
      </c>
      <c r="F151" s="39">
        <v>240</v>
      </c>
      <c r="G151" s="92">
        <v>20</v>
      </c>
    </row>
    <row r="152" spans="1:7" ht="48" thickBot="1" x14ac:dyDescent="0.25">
      <c r="A152" s="24" t="s">
        <v>330</v>
      </c>
      <c r="B152" s="39">
        <v>148</v>
      </c>
      <c r="C152" s="41" t="s">
        <v>3</v>
      </c>
      <c r="D152" s="41">
        <v>14</v>
      </c>
      <c r="E152" s="23" t="s">
        <v>335</v>
      </c>
      <c r="F152" s="23"/>
      <c r="G152" s="83">
        <f t="shared" ref="G152:G153" si="17">G153</f>
        <v>45</v>
      </c>
    </row>
    <row r="153" spans="1:7" ht="36.75" customHeight="1" thickBot="1" x14ac:dyDescent="0.25">
      <c r="A153" s="24" t="s">
        <v>331</v>
      </c>
      <c r="B153" s="39">
        <v>148</v>
      </c>
      <c r="C153" s="41" t="s">
        <v>3</v>
      </c>
      <c r="D153" s="41">
        <v>14</v>
      </c>
      <c r="E153" s="23" t="s">
        <v>336</v>
      </c>
      <c r="F153" s="23"/>
      <c r="G153" s="83">
        <f t="shared" si="17"/>
        <v>45</v>
      </c>
    </row>
    <row r="154" spans="1:7" ht="48" thickBot="1" x14ac:dyDescent="0.25">
      <c r="A154" s="24" t="s">
        <v>53</v>
      </c>
      <c r="B154" s="39">
        <v>148</v>
      </c>
      <c r="C154" s="41" t="s">
        <v>3</v>
      </c>
      <c r="D154" s="41">
        <v>14</v>
      </c>
      <c r="E154" s="23" t="s">
        <v>336</v>
      </c>
      <c r="F154" s="23" t="s">
        <v>30</v>
      </c>
      <c r="G154" s="83">
        <v>45</v>
      </c>
    </row>
    <row r="155" spans="1:7" ht="79.5" thickBot="1" x14ac:dyDescent="0.25">
      <c r="A155" s="24" t="s">
        <v>332</v>
      </c>
      <c r="B155" s="39">
        <v>148</v>
      </c>
      <c r="C155" s="41" t="s">
        <v>3</v>
      </c>
      <c r="D155" s="41">
        <v>14</v>
      </c>
      <c r="E155" s="23" t="s">
        <v>337</v>
      </c>
      <c r="F155" s="23"/>
      <c r="G155" s="83">
        <f t="shared" ref="G155:G156" si="18">G156</f>
        <v>4.8</v>
      </c>
    </row>
    <row r="156" spans="1:7" ht="63.75" thickBot="1" x14ac:dyDescent="0.25">
      <c r="A156" s="24" t="s">
        <v>333</v>
      </c>
      <c r="B156" s="39">
        <v>148</v>
      </c>
      <c r="C156" s="41" t="s">
        <v>3</v>
      </c>
      <c r="D156" s="41">
        <v>14</v>
      </c>
      <c r="E156" s="23" t="s">
        <v>338</v>
      </c>
      <c r="F156" s="23"/>
      <c r="G156" s="83">
        <f t="shared" si="18"/>
        <v>4.8</v>
      </c>
    </row>
    <row r="157" spans="1:7" ht="48" thickBot="1" x14ac:dyDescent="0.25">
      <c r="A157" s="24" t="s">
        <v>53</v>
      </c>
      <c r="B157" s="39">
        <v>148</v>
      </c>
      <c r="C157" s="41" t="s">
        <v>3</v>
      </c>
      <c r="D157" s="41">
        <v>14</v>
      </c>
      <c r="E157" s="23" t="s">
        <v>338</v>
      </c>
      <c r="F157" s="23">
        <v>240</v>
      </c>
      <c r="G157" s="83">
        <v>4.8</v>
      </c>
    </row>
    <row r="158" spans="1:7" ht="48" thickBot="1" x14ac:dyDescent="0.25">
      <c r="A158" s="24" t="s">
        <v>334</v>
      </c>
      <c r="B158" s="39">
        <v>148</v>
      </c>
      <c r="C158" s="41" t="s">
        <v>3</v>
      </c>
      <c r="D158" s="41">
        <v>14</v>
      </c>
      <c r="E158" s="23" t="s">
        <v>339</v>
      </c>
      <c r="F158" s="23"/>
      <c r="G158" s="83">
        <f t="shared" ref="G158:G159" si="19">G159</f>
        <v>106.4</v>
      </c>
    </row>
    <row r="159" spans="1:7" ht="95.25" thickBot="1" x14ac:dyDescent="0.25">
      <c r="A159" s="24" t="s">
        <v>111</v>
      </c>
      <c r="B159" s="39">
        <v>148</v>
      </c>
      <c r="C159" s="41" t="s">
        <v>3</v>
      </c>
      <c r="D159" s="41">
        <v>14</v>
      </c>
      <c r="E159" s="23" t="s">
        <v>340</v>
      </c>
      <c r="F159" s="23"/>
      <c r="G159" s="83">
        <f t="shared" si="19"/>
        <v>106.4</v>
      </c>
    </row>
    <row r="160" spans="1:7" ht="48" thickBot="1" x14ac:dyDescent="0.25">
      <c r="A160" s="24" t="s">
        <v>53</v>
      </c>
      <c r="B160" s="39">
        <v>148</v>
      </c>
      <c r="C160" s="41" t="s">
        <v>3</v>
      </c>
      <c r="D160" s="41">
        <v>14</v>
      </c>
      <c r="E160" s="23" t="s">
        <v>340</v>
      </c>
      <c r="F160" s="23" t="s">
        <v>30</v>
      </c>
      <c r="G160" s="83">
        <v>106.4</v>
      </c>
    </row>
    <row r="161" spans="1:7" s="2" customFormat="1" ht="30" customHeight="1" thickBot="1" x14ac:dyDescent="0.25">
      <c r="A161" s="7" t="s">
        <v>116</v>
      </c>
      <c r="B161" s="11">
        <v>148</v>
      </c>
      <c r="C161" s="12" t="s">
        <v>4</v>
      </c>
      <c r="D161" s="12" t="s">
        <v>54</v>
      </c>
      <c r="E161" s="11"/>
      <c r="F161" s="11"/>
      <c r="G161" s="87">
        <f>G162+G168+G173+G182+G194</f>
        <v>75413.600000000006</v>
      </c>
    </row>
    <row r="162" spans="1:7" ht="22.5" customHeight="1" thickBot="1" x14ac:dyDescent="0.25">
      <c r="A162" s="24" t="s">
        <v>9</v>
      </c>
      <c r="B162" s="39">
        <v>148</v>
      </c>
      <c r="C162" s="23" t="s">
        <v>4</v>
      </c>
      <c r="D162" s="23" t="s">
        <v>1</v>
      </c>
      <c r="E162" s="23"/>
      <c r="F162" s="23"/>
      <c r="G162" s="92">
        <f t="shared" ref="G162:G166" si="20">G163</f>
        <v>144.6</v>
      </c>
    </row>
    <row r="163" spans="1:7" ht="48.75" customHeight="1" thickBot="1" x14ac:dyDescent="0.25">
      <c r="A163" s="24" t="s">
        <v>345</v>
      </c>
      <c r="B163" s="39">
        <v>148</v>
      </c>
      <c r="C163" s="23" t="s">
        <v>4</v>
      </c>
      <c r="D163" s="23" t="s">
        <v>1</v>
      </c>
      <c r="E163" s="23" t="s">
        <v>341</v>
      </c>
      <c r="F163" s="23"/>
      <c r="G163" s="92">
        <f t="shared" si="20"/>
        <v>144.6</v>
      </c>
    </row>
    <row r="164" spans="1:7" ht="30" customHeight="1" thickBot="1" x14ac:dyDescent="0.25">
      <c r="A164" s="24" t="s">
        <v>207</v>
      </c>
      <c r="B164" s="39">
        <v>148</v>
      </c>
      <c r="C164" s="23" t="s">
        <v>4</v>
      </c>
      <c r="D164" s="23" t="s">
        <v>1</v>
      </c>
      <c r="E164" s="23" t="s">
        <v>342</v>
      </c>
      <c r="F164" s="23"/>
      <c r="G164" s="92">
        <f t="shared" si="20"/>
        <v>144.6</v>
      </c>
    </row>
    <row r="165" spans="1:7" ht="30" customHeight="1" thickBot="1" x14ac:dyDescent="0.25">
      <c r="A165" s="24" t="s">
        <v>208</v>
      </c>
      <c r="B165" s="39">
        <v>148</v>
      </c>
      <c r="C165" s="23" t="s">
        <v>4</v>
      </c>
      <c r="D165" s="23" t="s">
        <v>1</v>
      </c>
      <c r="E165" s="23" t="s">
        <v>343</v>
      </c>
      <c r="F165" s="23"/>
      <c r="G165" s="92">
        <f t="shared" si="20"/>
        <v>144.6</v>
      </c>
    </row>
    <row r="166" spans="1:7" ht="33.75" customHeight="1" thickBot="1" x14ac:dyDescent="0.25">
      <c r="A166" s="24" t="s">
        <v>209</v>
      </c>
      <c r="B166" s="39">
        <v>148</v>
      </c>
      <c r="C166" s="23" t="s">
        <v>4</v>
      </c>
      <c r="D166" s="23" t="s">
        <v>1</v>
      </c>
      <c r="E166" s="23" t="s">
        <v>344</v>
      </c>
      <c r="F166" s="23"/>
      <c r="G166" s="92">
        <f t="shared" si="20"/>
        <v>144.6</v>
      </c>
    </row>
    <row r="167" spans="1:7" ht="18.75" customHeight="1" thickBot="1" x14ac:dyDescent="0.25">
      <c r="A167" s="24" t="s">
        <v>88</v>
      </c>
      <c r="B167" s="39">
        <v>148</v>
      </c>
      <c r="C167" s="23" t="s">
        <v>4</v>
      </c>
      <c r="D167" s="23" t="s">
        <v>1</v>
      </c>
      <c r="E167" s="23" t="s">
        <v>344</v>
      </c>
      <c r="F167" s="23">
        <v>610</v>
      </c>
      <c r="G167" s="92">
        <v>144.6</v>
      </c>
    </row>
    <row r="168" spans="1:7" ht="18.75" customHeight="1" thickBot="1" x14ac:dyDescent="0.25">
      <c r="A168" s="24" t="s">
        <v>232</v>
      </c>
      <c r="B168" s="52">
        <v>148</v>
      </c>
      <c r="C168" s="23" t="s">
        <v>4</v>
      </c>
      <c r="D168" s="23" t="s">
        <v>12</v>
      </c>
      <c r="E168" s="23"/>
      <c r="F168" s="23"/>
      <c r="G168" s="92">
        <f t="shared" ref="G168:G171" si="21">G169</f>
        <v>596.9</v>
      </c>
    </row>
    <row r="169" spans="1:7" ht="38.25" customHeight="1" thickBot="1" x14ac:dyDescent="0.25">
      <c r="A169" s="24" t="s">
        <v>599</v>
      </c>
      <c r="B169" s="52">
        <v>148</v>
      </c>
      <c r="C169" s="23" t="s">
        <v>4</v>
      </c>
      <c r="D169" s="23" t="s">
        <v>12</v>
      </c>
      <c r="E169" s="23" t="s">
        <v>348</v>
      </c>
      <c r="F169" s="23"/>
      <c r="G169" s="92">
        <f t="shared" si="21"/>
        <v>596.9</v>
      </c>
    </row>
    <row r="170" spans="1:7" ht="36.75" customHeight="1" thickBot="1" x14ac:dyDescent="0.25">
      <c r="A170" s="24" t="s">
        <v>347</v>
      </c>
      <c r="B170" s="52">
        <v>148</v>
      </c>
      <c r="C170" s="23" t="s">
        <v>4</v>
      </c>
      <c r="D170" s="23" t="s">
        <v>12</v>
      </c>
      <c r="E170" s="23" t="s">
        <v>349</v>
      </c>
      <c r="F170" s="23"/>
      <c r="G170" s="92">
        <f t="shared" si="21"/>
        <v>596.9</v>
      </c>
    </row>
    <row r="171" spans="1:7" ht="39" customHeight="1" thickBot="1" x14ac:dyDescent="0.25">
      <c r="A171" s="24" t="s">
        <v>600</v>
      </c>
      <c r="B171" s="52">
        <v>148</v>
      </c>
      <c r="C171" s="23" t="s">
        <v>4</v>
      </c>
      <c r="D171" s="23" t="s">
        <v>12</v>
      </c>
      <c r="E171" s="23" t="s">
        <v>350</v>
      </c>
      <c r="F171" s="23"/>
      <c r="G171" s="92">
        <f t="shared" si="21"/>
        <v>596.9</v>
      </c>
    </row>
    <row r="172" spans="1:7" ht="18.75" customHeight="1" thickBot="1" x14ac:dyDescent="0.25">
      <c r="A172" s="24" t="s">
        <v>67</v>
      </c>
      <c r="B172" s="52">
        <v>148</v>
      </c>
      <c r="C172" s="23" t="s">
        <v>4</v>
      </c>
      <c r="D172" s="23" t="s">
        <v>12</v>
      </c>
      <c r="E172" s="23" t="s">
        <v>350</v>
      </c>
      <c r="F172" s="23" t="s">
        <v>30</v>
      </c>
      <c r="G172" s="92">
        <v>596.9</v>
      </c>
    </row>
    <row r="173" spans="1:7" ht="19.5" customHeight="1" thickBot="1" x14ac:dyDescent="0.25">
      <c r="A173" s="6" t="s">
        <v>59</v>
      </c>
      <c r="B173" s="39">
        <v>148</v>
      </c>
      <c r="C173" s="41" t="s">
        <v>4</v>
      </c>
      <c r="D173" s="41" t="s">
        <v>19</v>
      </c>
      <c r="E173" s="39"/>
      <c r="F173" s="39"/>
      <c r="G173" s="92">
        <f>G174</f>
        <v>5532.7</v>
      </c>
    </row>
    <row r="174" spans="1:7" ht="69" customHeight="1" thickBot="1" x14ac:dyDescent="0.25">
      <c r="A174" s="24" t="s">
        <v>354</v>
      </c>
      <c r="B174" s="39">
        <v>148</v>
      </c>
      <c r="C174" s="41" t="s">
        <v>4</v>
      </c>
      <c r="D174" s="41" t="s">
        <v>19</v>
      </c>
      <c r="E174" s="39" t="s">
        <v>346</v>
      </c>
      <c r="F174" s="39"/>
      <c r="G174" s="92">
        <f>G175+G179</f>
        <v>5532.7</v>
      </c>
    </row>
    <row r="175" spans="1:7" ht="36.75" customHeight="1" thickBot="1" x14ac:dyDescent="0.25">
      <c r="A175" s="24" t="s">
        <v>117</v>
      </c>
      <c r="B175" s="39">
        <v>148</v>
      </c>
      <c r="C175" s="41" t="s">
        <v>4</v>
      </c>
      <c r="D175" s="41" t="s">
        <v>19</v>
      </c>
      <c r="E175" s="39" t="s">
        <v>351</v>
      </c>
      <c r="F175" s="39"/>
      <c r="G175" s="92">
        <f t="shared" ref="G175:G177" si="22">G176</f>
        <v>1212.7</v>
      </c>
    </row>
    <row r="176" spans="1:7" ht="149.25" customHeight="1" thickBot="1" x14ac:dyDescent="0.25">
      <c r="A176" s="24" t="s">
        <v>355</v>
      </c>
      <c r="B176" s="39">
        <v>148</v>
      </c>
      <c r="C176" s="41" t="s">
        <v>4</v>
      </c>
      <c r="D176" s="41" t="s">
        <v>19</v>
      </c>
      <c r="E176" s="39" t="s">
        <v>352</v>
      </c>
      <c r="F176" s="39"/>
      <c r="G176" s="92">
        <f t="shared" si="22"/>
        <v>1212.7</v>
      </c>
    </row>
    <row r="177" spans="1:7" ht="138.75" customHeight="1" thickBot="1" x14ac:dyDescent="0.25">
      <c r="A177" s="30" t="s">
        <v>118</v>
      </c>
      <c r="B177" s="39">
        <v>148</v>
      </c>
      <c r="C177" s="41" t="s">
        <v>4</v>
      </c>
      <c r="D177" s="41" t="s">
        <v>19</v>
      </c>
      <c r="E177" s="39" t="s">
        <v>353</v>
      </c>
      <c r="F177" s="39"/>
      <c r="G177" s="92">
        <f t="shared" si="22"/>
        <v>1212.7</v>
      </c>
    </row>
    <row r="178" spans="1:7" ht="56.25" customHeight="1" thickBot="1" x14ac:dyDescent="0.25">
      <c r="A178" s="24" t="s">
        <v>53</v>
      </c>
      <c r="B178" s="39">
        <v>148</v>
      </c>
      <c r="C178" s="41" t="s">
        <v>4</v>
      </c>
      <c r="D178" s="41" t="s">
        <v>19</v>
      </c>
      <c r="E178" s="39" t="s">
        <v>353</v>
      </c>
      <c r="F178" s="39">
        <v>240</v>
      </c>
      <c r="G178" s="92">
        <v>1212.7</v>
      </c>
    </row>
    <row r="179" spans="1:7" ht="56.25" customHeight="1" thickBot="1" x14ac:dyDescent="0.25">
      <c r="A179" s="24" t="s">
        <v>639</v>
      </c>
      <c r="B179" s="77">
        <v>148</v>
      </c>
      <c r="C179" s="78" t="s">
        <v>4</v>
      </c>
      <c r="D179" s="78" t="s">
        <v>19</v>
      </c>
      <c r="E179" s="23" t="s">
        <v>637</v>
      </c>
      <c r="F179" s="77"/>
      <c r="G179" s="92">
        <f>G180</f>
        <v>4320</v>
      </c>
    </row>
    <row r="180" spans="1:7" ht="56.25" customHeight="1" thickBot="1" x14ac:dyDescent="0.25">
      <c r="A180" s="24" t="s">
        <v>636</v>
      </c>
      <c r="B180" s="77">
        <v>148</v>
      </c>
      <c r="C180" s="78" t="s">
        <v>4</v>
      </c>
      <c r="D180" s="78" t="s">
        <v>19</v>
      </c>
      <c r="E180" s="23" t="s">
        <v>638</v>
      </c>
      <c r="F180" s="77"/>
      <c r="G180" s="92">
        <f>G181</f>
        <v>4320</v>
      </c>
    </row>
    <row r="181" spans="1:7" ht="56.25" customHeight="1" thickBot="1" x14ac:dyDescent="0.25">
      <c r="A181" s="24" t="s">
        <v>53</v>
      </c>
      <c r="B181" s="77">
        <v>148</v>
      </c>
      <c r="C181" s="78" t="s">
        <v>4</v>
      </c>
      <c r="D181" s="78" t="s">
        <v>19</v>
      </c>
      <c r="E181" s="23" t="s">
        <v>638</v>
      </c>
      <c r="F181" s="77">
        <v>240</v>
      </c>
      <c r="G181" s="92">
        <v>4320</v>
      </c>
    </row>
    <row r="182" spans="1:7" ht="27.6" customHeight="1" thickBot="1" x14ac:dyDescent="0.25">
      <c r="A182" s="24" t="s">
        <v>10</v>
      </c>
      <c r="B182" s="39">
        <v>148</v>
      </c>
      <c r="C182" s="41" t="s">
        <v>4</v>
      </c>
      <c r="D182" s="41" t="s">
        <v>8</v>
      </c>
      <c r="E182" s="23"/>
      <c r="F182" s="39"/>
      <c r="G182" s="92">
        <f t="shared" ref="G182:G183" si="23">G183</f>
        <v>68136.3</v>
      </c>
    </row>
    <row r="183" spans="1:7" ht="72" customHeight="1" thickBot="1" x14ac:dyDescent="0.25">
      <c r="A183" s="24" t="s">
        <v>356</v>
      </c>
      <c r="B183" s="39">
        <v>148</v>
      </c>
      <c r="C183" s="41" t="s">
        <v>4</v>
      </c>
      <c r="D183" s="41" t="s">
        <v>8</v>
      </c>
      <c r="E183" s="23" t="s">
        <v>346</v>
      </c>
      <c r="F183" s="39"/>
      <c r="G183" s="92">
        <f t="shared" si="23"/>
        <v>68136.3</v>
      </c>
    </row>
    <row r="184" spans="1:7" ht="58.5" customHeight="1" thickBot="1" x14ac:dyDescent="0.25">
      <c r="A184" s="24" t="s">
        <v>357</v>
      </c>
      <c r="B184" s="39">
        <v>148</v>
      </c>
      <c r="C184" s="41" t="s">
        <v>4</v>
      </c>
      <c r="D184" s="41" t="s">
        <v>8</v>
      </c>
      <c r="E184" s="23" t="s">
        <v>359</v>
      </c>
      <c r="F184" s="39"/>
      <c r="G184" s="92">
        <f>G185+G188+G191</f>
        <v>68136.3</v>
      </c>
    </row>
    <row r="185" spans="1:7" ht="49.5" customHeight="1" thickBot="1" x14ac:dyDescent="0.25">
      <c r="A185" s="24" t="s">
        <v>358</v>
      </c>
      <c r="B185" s="39">
        <v>148</v>
      </c>
      <c r="C185" s="41" t="s">
        <v>4</v>
      </c>
      <c r="D185" s="41" t="s">
        <v>8</v>
      </c>
      <c r="E185" s="23" t="s">
        <v>360</v>
      </c>
      <c r="F185" s="39"/>
      <c r="G185" s="92">
        <f>G186</f>
        <v>6331.8</v>
      </c>
    </row>
    <row r="186" spans="1:7" ht="54.75" customHeight="1" thickBot="1" x14ac:dyDescent="0.25">
      <c r="A186" s="24" t="s">
        <v>119</v>
      </c>
      <c r="B186" s="39">
        <v>148</v>
      </c>
      <c r="C186" s="41" t="s">
        <v>4</v>
      </c>
      <c r="D186" s="41" t="s">
        <v>8</v>
      </c>
      <c r="E186" s="23" t="s">
        <v>361</v>
      </c>
      <c r="F186" s="39"/>
      <c r="G186" s="92">
        <f>G187</f>
        <v>6331.8</v>
      </c>
    </row>
    <row r="187" spans="1:7" ht="55.5" customHeight="1" thickBot="1" x14ac:dyDescent="0.25">
      <c r="A187" s="24" t="s">
        <v>53</v>
      </c>
      <c r="B187" s="39">
        <v>148</v>
      </c>
      <c r="C187" s="41" t="s">
        <v>4</v>
      </c>
      <c r="D187" s="41" t="s">
        <v>8</v>
      </c>
      <c r="E187" s="23" t="s">
        <v>361</v>
      </c>
      <c r="F187" s="39">
        <v>240</v>
      </c>
      <c r="G187" s="92">
        <v>6331.8</v>
      </c>
    </row>
    <row r="188" spans="1:7" ht="51.6" customHeight="1" thickBot="1" x14ac:dyDescent="0.25">
      <c r="A188" s="24" t="s">
        <v>120</v>
      </c>
      <c r="B188" s="39">
        <v>148</v>
      </c>
      <c r="C188" s="41" t="s">
        <v>4</v>
      </c>
      <c r="D188" s="41" t="s">
        <v>8</v>
      </c>
      <c r="E188" s="23" t="s">
        <v>362</v>
      </c>
      <c r="F188" s="39"/>
      <c r="G188" s="92">
        <f>G189</f>
        <v>61434.5</v>
      </c>
    </row>
    <row r="189" spans="1:7" ht="49.9" customHeight="1" thickBot="1" x14ac:dyDescent="0.25">
      <c r="A189" s="24" t="s">
        <v>564</v>
      </c>
      <c r="B189" s="49">
        <v>148</v>
      </c>
      <c r="C189" s="50" t="s">
        <v>4</v>
      </c>
      <c r="D189" s="50" t="s">
        <v>8</v>
      </c>
      <c r="E189" s="23" t="s">
        <v>563</v>
      </c>
      <c r="F189" s="49"/>
      <c r="G189" s="92">
        <f>G190</f>
        <v>61434.5</v>
      </c>
    </row>
    <row r="190" spans="1:7" ht="51" customHeight="1" thickBot="1" x14ac:dyDescent="0.25">
      <c r="A190" s="24" t="s">
        <v>53</v>
      </c>
      <c r="B190" s="49">
        <v>148</v>
      </c>
      <c r="C190" s="50" t="s">
        <v>4</v>
      </c>
      <c r="D190" s="50" t="s">
        <v>8</v>
      </c>
      <c r="E190" s="23" t="s">
        <v>563</v>
      </c>
      <c r="F190" s="49">
        <v>240</v>
      </c>
      <c r="G190" s="92">
        <v>61434.5</v>
      </c>
    </row>
    <row r="191" spans="1:7" ht="37.5" customHeight="1" thickBot="1" x14ac:dyDescent="0.25">
      <c r="A191" s="6" t="s">
        <v>122</v>
      </c>
      <c r="B191" s="39">
        <v>148</v>
      </c>
      <c r="C191" s="41" t="s">
        <v>4</v>
      </c>
      <c r="D191" s="41" t="s">
        <v>8</v>
      </c>
      <c r="E191" s="39" t="s">
        <v>363</v>
      </c>
      <c r="F191" s="39"/>
      <c r="G191" s="92">
        <f t="shared" ref="G191:G192" si="24">G192</f>
        <v>370</v>
      </c>
    </row>
    <row r="192" spans="1:7" ht="46.5" customHeight="1" thickBot="1" x14ac:dyDescent="0.25">
      <c r="A192" s="6" t="s">
        <v>123</v>
      </c>
      <c r="B192" s="39">
        <v>148</v>
      </c>
      <c r="C192" s="41" t="s">
        <v>4</v>
      </c>
      <c r="D192" s="41" t="s">
        <v>8</v>
      </c>
      <c r="E192" s="39" t="s">
        <v>580</v>
      </c>
      <c r="F192" s="39"/>
      <c r="G192" s="92">
        <f t="shared" si="24"/>
        <v>370</v>
      </c>
    </row>
    <row r="193" spans="1:7" ht="56.25" customHeight="1" thickBot="1" x14ac:dyDescent="0.25">
      <c r="A193" s="6" t="s">
        <v>67</v>
      </c>
      <c r="B193" s="39">
        <v>148</v>
      </c>
      <c r="C193" s="41" t="s">
        <v>4</v>
      </c>
      <c r="D193" s="41" t="s">
        <v>8</v>
      </c>
      <c r="E193" s="39" t="s">
        <v>580</v>
      </c>
      <c r="F193" s="39">
        <v>240</v>
      </c>
      <c r="G193" s="92">
        <v>370</v>
      </c>
    </row>
    <row r="194" spans="1:7" ht="33.6" customHeight="1" thickBot="1" x14ac:dyDescent="0.25">
      <c r="A194" s="6" t="s">
        <v>48</v>
      </c>
      <c r="B194" s="39">
        <v>148</v>
      </c>
      <c r="C194" s="41" t="s">
        <v>4</v>
      </c>
      <c r="D194" s="41">
        <v>12</v>
      </c>
      <c r="E194" s="39"/>
      <c r="F194" s="17"/>
      <c r="G194" s="92">
        <f>G195+G207</f>
        <v>1003.1000000000001</v>
      </c>
    </row>
    <row r="195" spans="1:7" ht="68.25" customHeight="1" thickBot="1" x14ac:dyDescent="0.25">
      <c r="A195" s="24" t="s">
        <v>364</v>
      </c>
      <c r="B195" s="39">
        <v>148</v>
      </c>
      <c r="C195" s="41" t="s">
        <v>4</v>
      </c>
      <c r="D195" s="41">
        <v>12</v>
      </c>
      <c r="E195" s="23" t="s">
        <v>368</v>
      </c>
      <c r="F195" s="17"/>
      <c r="G195" s="92">
        <f>G196+G199+G202</f>
        <v>764.80000000000007</v>
      </c>
    </row>
    <row r="196" spans="1:7" ht="134.25" customHeight="1" thickBot="1" x14ac:dyDescent="0.25">
      <c r="A196" s="24" t="s">
        <v>365</v>
      </c>
      <c r="B196" s="39">
        <v>148</v>
      </c>
      <c r="C196" s="41" t="s">
        <v>4</v>
      </c>
      <c r="D196" s="41">
        <v>12</v>
      </c>
      <c r="E196" s="23" t="s">
        <v>369</v>
      </c>
      <c r="F196" s="39"/>
      <c r="G196" s="92">
        <f t="shared" ref="G196:G197" si="25">G197</f>
        <v>642.1</v>
      </c>
    </row>
    <row r="197" spans="1:7" ht="50.25" customHeight="1" thickBot="1" x14ac:dyDescent="0.25">
      <c r="A197" s="24" t="s">
        <v>49</v>
      </c>
      <c r="B197" s="39">
        <v>148</v>
      </c>
      <c r="C197" s="41" t="s">
        <v>4</v>
      </c>
      <c r="D197" s="41">
        <v>12</v>
      </c>
      <c r="E197" s="23" t="s">
        <v>370</v>
      </c>
      <c r="F197" s="39"/>
      <c r="G197" s="92">
        <f t="shared" si="25"/>
        <v>642.1</v>
      </c>
    </row>
    <row r="198" spans="1:7" ht="65.25" customHeight="1" thickBot="1" x14ac:dyDescent="0.25">
      <c r="A198" s="24" t="s">
        <v>125</v>
      </c>
      <c r="B198" s="39">
        <v>148</v>
      </c>
      <c r="C198" s="41" t="s">
        <v>4</v>
      </c>
      <c r="D198" s="41">
        <v>12</v>
      </c>
      <c r="E198" s="23" t="s">
        <v>370</v>
      </c>
      <c r="F198" s="39">
        <v>810</v>
      </c>
      <c r="G198" s="92">
        <v>642.1</v>
      </c>
    </row>
    <row r="199" spans="1:7" ht="117.75" customHeight="1" thickBot="1" x14ac:dyDescent="0.25">
      <c r="A199" s="24" t="s">
        <v>366</v>
      </c>
      <c r="B199" s="39">
        <v>148</v>
      </c>
      <c r="C199" s="41" t="s">
        <v>4</v>
      </c>
      <c r="D199" s="41">
        <v>12</v>
      </c>
      <c r="E199" s="23" t="s">
        <v>371</v>
      </c>
      <c r="F199" s="39"/>
      <c r="G199" s="92">
        <f t="shared" ref="G199:G200" si="26">G200</f>
        <v>20</v>
      </c>
    </row>
    <row r="200" spans="1:7" ht="42.75" customHeight="1" thickBot="1" x14ac:dyDescent="0.25">
      <c r="A200" s="24" t="s">
        <v>126</v>
      </c>
      <c r="B200" s="39">
        <v>148</v>
      </c>
      <c r="C200" s="41" t="s">
        <v>4</v>
      </c>
      <c r="D200" s="41">
        <v>12</v>
      </c>
      <c r="E200" s="23" t="s">
        <v>372</v>
      </c>
      <c r="F200" s="39"/>
      <c r="G200" s="92">
        <f t="shared" si="26"/>
        <v>20</v>
      </c>
    </row>
    <row r="201" spans="1:7" ht="49.5" customHeight="1" thickBot="1" x14ac:dyDescent="0.25">
      <c r="A201" s="24" t="s">
        <v>121</v>
      </c>
      <c r="B201" s="39">
        <v>148</v>
      </c>
      <c r="C201" s="41" t="s">
        <v>4</v>
      </c>
      <c r="D201" s="41">
        <v>12</v>
      </c>
      <c r="E201" s="23" t="s">
        <v>372</v>
      </c>
      <c r="F201" s="39">
        <v>240</v>
      </c>
      <c r="G201" s="92">
        <v>20</v>
      </c>
    </row>
    <row r="202" spans="1:7" ht="146.25" customHeight="1" thickBot="1" x14ac:dyDescent="0.25">
      <c r="A202" s="24" t="s">
        <v>367</v>
      </c>
      <c r="B202" s="39">
        <v>148</v>
      </c>
      <c r="C202" s="41" t="s">
        <v>4</v>
      </c>
      <c r="D202" s="41">
        <v>12</v>
      </c>
      <c r="E202" s="23" t="s">
        <v>373</v>
      </c>
      <c r="F202" s="39"/>
      <c r="G202" s="92">
        <f>G203+G205</f>
        <v>102.7</v>
      </c>
    </row>
    <row r="203" spans="1:7" ht="70.5" customHeight="1" thickBot="1" x14ac:dyDescent="0.25">
      <c r="A203" s="24" t="s">
        <v>127</v>
      </c>
      <c r="B203" s="39">
        <v>148</v>
      </c>
      <c r="C203" s="41" t="s">
        <v>4</v>
      </c>
      <c r="D203" s="41">
        <v>12</v>
      </c>
      <c r="E203" s="23" t="s">
        <v>374</v>
      </c>
      <c r="F203" s="39"/>
      <c r="G203" s="92">
        <f>G204</f>
        <v>79.900000000000006</v>
      </c>
    </row>
    <row r="204" spans="1:7" ht="55.5" customHeight="1" thickBot="1" x14ac:dyDescent="0.25">
      <c r="A204" s="24" t="s">
        <v>121</v>
      </c>
      <c r="B204" s="39">
        <v>148</v>
      </c>
      <c r="C204" s="41" t="s">
        <v>4</v>
      </c>
      <c r="D204" s="41">
        <v>12</v>
      </c>
      <c r="E204" s="23" t="s">
        <v>374</v>
      </c>
      <c r="F204" s="39">
        <v>240</v>
      </c>
      <c r="G204" s="92">
        <v>79.900000000000006</v>
      </c>
    </row>
    <row r="205" spans="1:7" ht="81.75" customHeight="1" thickBot="1" x14ac:dyDescent="0.25">
      <c r="A205" s="24" t="s">
        <v>128</v>
      </c>
      <c r="B205" s="39">
        <v>148</v>
      </c>
      <c r="C205" s="41" t="s">
        <v>4</v>
      </c>
      <c r="D205" s="41">
        <v>12</v>
      </c>
      <c r="E205" s="23" t="s">
        <v>375</v>
      </c>
      <c r="F205" s="39"/>
      <c r="G205" s="92">
        <f>G206</f>
        <v>22.8</v>
      </c>
    </row>
    <row r="206" spans="1:7" ht="55.5" customHeight="1" thickBot="1" x14ac:dyDescent="0.25">
      <c r="A206" s="24" t="s">
        <v>121</v>
      </c>
      <c r="B206" s="39">
        <v>148</v>
      </c>
      <c r="C206" s="41" t="s">
        <v>4</v>
      </c>
      <c r="D206" s="41">
        <v>12</v>
      </c>
      <c r="E206" s="23" t="s">
        <v>375</v>
      </c>
      <c r="F206" s="39">
        <v>240</v>
      </c>
      <c r="G206" s="92">
        <v>22.8</v>
      </c>
    </row>
    <row r="207" spans="1:7" ht="86.25" customHeight="1" thickBot="1" x14ac:dyDescent="0.25">
      <c r="A207" s="24" t="s">
        <v>376</v>
      </c>
      <c r="B207" s="39">
        <v>148</v>
      </c>
      <c r="C207" s="41" t="s">
        <v>4</v>
      </c>
      <c r="D207" s="41">
        <v>12</v>
      </c>
      <c r="E207" s="23" t="s">
        <v>290</v>
      </c>
      <c r="F207" s="39"/>
      <c r="G207" s="92">
        <f>G208</f>
        <v>238.3</v>
      </c>
    </row>
    <row r="208" spans="1:7" ht="51.75" customHeight="1" thickBot="1" x14ac:dyDescent="0.25">
      <c r="A208" s="24" t="s">
        <v>300</v>
      </c>
      <c r="B208" s="39">
        <v>148</v>
      </c>
      <c r="C208" s="41" t="s">
        <v>4</v>
      </c>
      <c r="D208" s="41">
        <v>12</v>
      </c>
      <c r="E208" s="23" t="s">
        <v>301</v>
      </c>
      <c r="F208" s="39"/>
      <c r="G208" s="92">
        <f>G209</f>
        <v>238.3</v>
      </c>
    </row>
    <row r="209" spans="1:7" ht="70.5" customHeight="1" thickBot="1" x14ac:dyDescent="0.25">
      <c r="A209" s="24" t="s">
        <v>377</v>
      </c>
      <c r="B209" s="39">
        <v>148</v>
      </c>
      <c r="C209" s="41" t="s">
        <v>4</v>
      </c>
      <c r="D209" s="41">
        <v>12</v>
      </c>
      <c r="E209" s="23" t="s">
        <v>378</v>
      </c>
      <c r="F209" s="39"/>
      <c r="G209" s="92">
        <f>G210</f>
        <v>238.3</v>
      </c>
    </row>
    <row r="210" spans="1:7" ht="57" customHeight="1" thickBot="1" x14ac:dyDescent="0.25">
      <c r="A210" s="24" t="s">
        <v>129</v>
      </c>
      <c r="B210" s="39">
        <v>148</v>
      </c>
      <c r="C210" s="41" t="s">
        <v>4</v>
      </c>
      <c r="D210" s="41">
        <v>12</v>
      </c>
      <c r="E210" s="23" t="s">
        <v>379</v>
      </c>
      <c r="F210" s="39"/>
      <c r="G210" s="92">
        <f>G211</f>
        <v>238.3</v>
      </c>
    </row>
    <row r="211" spans="1:7" ht="52.5" customHeight="1" thickBot="1" x14ac:dyDescent="0.25">
      <c r="A211" s="24" t="s">
        <v>121</v>
      </c>
      <c r="B211" s="39">
        <v>148</v>
      </c>
      <c r="C211" s="41" t="s">
        <v>4</v>
      </c>
      <c r="D211" s="41">
        <v>12</v>
      </c>
      <c r="E211" s="23" t="s">
        <v>379</v>
      </c>
      <c r="F211" s="39">
        <v>240</v>
      </c>
      <c r="G211" s="92">
        <v>238.3</v>
      </c>
    </row>
    <row r="212" spans="1:7" s="2" customFormat="1" ht="27" customHeight="1" thickBot="1" x14ac:dyDescent="0.25">
      <c r="A212" s="7" t="s">
        <v>11</v>
      </c>
      <c r="B212" s="11">
        <v>148</v>
      </c>
      <c r="C212" s="12" t="s">
        <v>12</v>
      </c>
      <c r="D212" s="12" t="s">
        <v>54</v>
      </c>
      <c r="E212" s="11"/>
      <c r="F212" s="11"/>
      <c r="G212" s="87">
        <f>G213+G235+G261+G271</f>
        <v>71658.2</v>
      </c>
    </row>
    <row r="213" spans="1:7" ht="21" customHeight="1" thickBot="1" x14ac:dyDescent="0.25">
      <c r="A213" s="24" t="s">
        <v>13</v>
      </c>
      <c r="B213" s="39">
        <v>148</v>
      </c>
      <c r="C213" s="41" t="s">
        <v>12</v>
      </c>
      <c r="D213" s="41" t="s">
        <v>1</v>
      </c>
      <c r="E213" s="39"/>
      <c r="F213" s="39"/>
      <c r="G213" s="92">
        <f>G214+G221+G229</f>
        <v>12947.1</v>
      </c>
    </row>
    <row r="214" spans="1:7" ht="66.75" customHeight="1" thickBot="1" x14ac:dyDescent="0.25">
      <c r="A214" s="24" t="s">
        <v>380</v>
      </c>
      <c r="B214" s="39">
        <v>148</v>
      </c>
      <c r="C214" s="41" t="s">
        <v>12</v>
      </c>
      <c r="D214" s="41" t="s">
        <v>1</v>
      </c>
      <c r="E214" s="23" t="s">
        <v>381</v>
      </c>
      <c r="F214" s="39"/>
      <c r="G214" s="92">
        <f>G215+G218</f>
        <v>536.5</v>
      </c>
    </row>
    <row r="215" spans="1:7" ht="48.75" customHeight="1" thickBot="1" x14ac:dyDescent="0.25">
      <c r="A215" s="24" t="s">
        <v>130</v>
      </c>
      <c r="B215" s="39">
        <v>148</v>
      </c>
      <c r="C215" s="41" t="s">
        <v>12</v>
      </c>
      <c r="D215" s="41" t="s">
        <v>1</v>
      </c>
      <c r="E215" s="23" t="s">
        <v>382</v>
      </c>
      <c r="F215" s="39"/>
      <c r="G215" s="92">
        <f t="shared" ref="G215:G216" si="27">G216</f>
        <v>376.5</v>
      </c>
    </row>
    <row r="216" spans="1:7" ht="40.5" customHeight="1" thickBot="1" x14ac:dyDescent="0.25">
      <c r="A216" s="24" t="s">
        <v>131</v>
      </c>
      <c r="B216" s="39">
        <v>148</v>
      </c>
      <c r="C216" s="41" t="s">
        <v>12</v>
      </c>
      <c r="D216" s="41" t="s">
        <v>1</v>
      </c>
      <c r="E216" s="23" t="s">
        <v>383</v>
      </c>
      <c r="F216" s="39"/>
      <c r="G216" s="92">
        <f t="shared" si="27"/>
        <v>376.5</v>
      </c>
    </row>
    <row r="217" spans="1:7" ht="52.5" customHeight="1" thickBot="1" x14ac:dyDescent="0.25">
      <c r="A217" s="24" t="s">
        <v>121</v>
      </c>
      <c r="B217" s="39">
        <v>148</v>
      </c>
      <c r="C217" s="41" t="s">
        <v>12</v>
      </c>
      <c r="D217" s="41" t="s">
        <v>1</v>
      </c>
      <c r="E217" s="23" t="s">
        <v>383</v>
      </c>
      <c r="F217" s="39">
        <v>240</v>
      </c>
      <c r="G217" s="92">
        <v>376.5</v>
      </c>
    </row>
    <row r="218" spans="1:7" ht="52.5" customHeight="1" thickBot="1" x14ac:dyDescent="0.25">
      <c r="A218" s="24" t="s">
        <v>601</v>
      </c>
      <c r="B218" s="52">
        <v>148</v>
      </c>
      <c r="C218" s="54" t="s">
        <v>12</v>
      </c>
      <c r="D218" s="54" t="s">
        <v>1</v>
      </c>
      <c r="E218" s="23" t="s">
        <v>604</v>
      </c>
      <c r="F218" s="52"/>
      <c r="G218" s="92">
        <f t="shared" ref="G218:G219" si="28">G219</f>
        <v>160</v>
      </c>
    </row>
    <row r="219" spans="1:7" ht="52.5" customHeight="1" thickBot="1" x14ac:dyDescent="0.25">
      <c r="A219" s="24" t="s">
        <v>602</v>
      </c>
      <c r="B219" s="52">
        <v>148</v>
      </c>
      <c r="C219" s="54" t="s">
        <v>12</v>
      </c>
      <c r="D219" s="54" t="s">
        <v>1</v>
      </c>
      <c r="E219" s="23" t="s">
        <v>603</v>
      </c>
      <c r="F219" s="52"/>
      <c r="G219" s="92">
        <f t="shared" si="28"/>
        <v>160</v>
      </c>
    </row>
    <row r="220" spans="1:7" ht="52.5" customHeight="1" thickBot="1" x14ac:dyDescent="0.25">
      <c r="A220" s="24" t="s">
        <v>121</v>
      </c>
      <c r="B220" s="52">
        <v>148</v>
      </c>
      <c r="C220" s="54" t="s">
        <v>12</v>
      </c>
      <c r="D220" s="54" t="s">
        <v>1</v>
      </c>
      <c r="E220" s="23" t="s">
        <v>603</v>
      </c>
      <c r="F220" s="52">
        <v>240</v>
      </c>
      <c r="G220" s="92">
        <v>160</v>
      </c>
    </row>
    <row r="221" spans="1:7" ht="68.25" customHeight="1" thickBot="1" x14ac:dyDescent="0.25">
      <c r="A221" s="24" t="s">
        <v>384</v>
      </c>
      <c r="B221" s="39">
        <v>148</v>
      </c>
      <c r="C221" s="41" t="s">
        <v>12</v>
      </c>
      <c r="D221" s="41" t="s">
        <v>1</v>
      </c>
      <c r="E221" s="23" t="s">
        <v>386</v>
      </c>
      <c r="F221" s="39"/>
      <c r="G221" s="92">
        <f>G222</f>
        <v>11937.4</v>
      </c>
    </row>
    <row r="222" spans="1:7" ht="66" customHeight="1" thickBot="1" x14ac:dyDescent="0.25">
      <c r="A222" s="24" t="s">
        <v>132</v>
      </c>
      <c r="B222" s="39">
        <v>148</v>
      </c>
      <c r="C222" s="41" t="s">
        <v>12</v>
      </c>
      <c r="D222" s="41" t="s">
        <v>1</v>
      </c>
      <c r="E222" s="23" t="s">
        <v>387</v>
      </c>
      <c r="F222" s="39"/>
      <c r="G222" s="92">
        <f>G223+G225+G227</f>
        <v>11937.4</v>
      </c>
    </row>
    <row r="223" spans="1:7" ht="143.25" customHeight="1" thickBot="1" x14ac:dyDescent="0.25">
      <c r="A223" s="24" t="s">
        <v>133</v>
      </c>
      <c r="B223" s="39">
        <v>148</v>
      </c>
      <c r="C223" s="41" t="s">
        <v>12</v>
      </c>
      <c r="D223" s="41" t="s">
        <v>1</v>
      </c>
      <c r="E223" s="23" t="s">
        <v>388</v>
      </c>
      <c r="F223" s="39"/>
      <c r="G223" s="92">
        <f>G224</f>
        <v>6313.3</v>
      </c>
    </row>
    <row r="224" spans="1:7" ht="24.75" customHeight="1" thickBot="1" x14ac:dyDescent="0.25">
      <c r="A224" s="24" t="s">
        <v>35</v>
      </c>
      <c r="B224" s="39">
        <v>148</v>
      </c>
      <c r="C224" s="41" t="s">
        <v>12</v>
      </c>
      <c r="D224" s="41" t="s">
        <v>1</v>
      </c>
      <c r="E224" s="23" t="s">
        <v>388</v>
      </c>
      <c r="F224" s="39">
        <v>410</v>
      </c>
      <c r="G224" s="92">
        <v>6313.3</v>
      </c>
    </row>
    <row r="225" spans="1:7" ht="109.5" customHeight="1" thickBot="1" x14ac:dyDescent="0.25">
      <c r="A225" s="24" t="s">
        <v>385</v>
      </c>
      <c r="B225" s="39">
        <v>148</v>
      </c>
      <c r="C225" s="41" t="s">
        <v>12</v>
      </c>
      <c r="D225" s="41" t="s">
        <v>1</v>
      </c>
      <c r="E225" s="23" t="s">
        <v>389</v>
      </c>
      <c r="F225" s="39"/>
      <c r="G225" s="92">
        <f>G226</f>
        <v>5622</v>
      </c>
    </row>
    <row r="226" spans="1:7" ht="20.25" customHeight="1" thickBot="1" x14ac:dyDescent="0.25">
      <c r="A226" s="24" t="s">
        <v>35</v>
      </c>
      <c r="B226" s="39">
        <v>148</v>
      </c>
      <c r="C226" s="41" t="s">
        <v>12</v>
      </c>
      <c r="D226" s="41" t="s">
        <v>1</v>
      </c>
      <c r="E226" s="23" t="s">
        <v>389</v>
      </c>
      <c r="F226" s="39">
        <v>410</v>
      </c>
      <c r="G226" s="92">
        <v>5622</v>
      </c>
    </row>
    <row r="227" spans="1:7" ht="53.25" customHeight="1" thickBot="1" x14ac:dyDescent="0.25">
      <c r="A227" s="24" t="s">
        <v>134</v>
      </c>
      <c r="B227" s="39">
        <v>148</v>
      </c>
      <c r="C227" s="41" t="s">
        <v>12</v>
      </c>
      <c r="D227" s="41" t="s">
        <v>1</v>
      </c>
      <c r="E227" s="23" t="s">
        <v>390</v>
      </c>
      <c r="F227" s="39"/>
      <c r="G227" s="92">
        <f>G228</f>
        <v>2.1</v>
      </c>
    </row>
    <row r="228" spans="1:7" ht="46.5" customHeight="1" thickBot="1" x14ac:dyDescent="0.25">
      <c r="A228" s="24" t="s">
        <v>67</v>
      </c>
      <c r="B228" s="39">
        <v>148</v>
      </c>
      <c r="C228" s="41" t="s">
        <v>12</v>
      </c>
      <c r="D228" s="41" t="s">
        <v>1</v>
      </c>
      <c r="E228" s="23" t="s">
        <v>390</v>
      </c>
      <c r="F228" s="39">
        <v>240</v>
      </c>
      <c r="G228" s="92">
        <v>2.1</v>
      </c>
    </row>
    <row r="229" spans="1:7" ht="80.25" customHeight="1" thickBot="1" x14ac:dyDescent="0.25">
      <c r="A229" s="24" t="s">
        <v>391</v>
      </c>
      <c r="B229" s="39">
        <v>148</v>
      </c>
      <c r="C229" s="41" t="s">
        <v>12</v>
      </c>
      <c r="D229" s="41" t="s">
        <v>1</v>
      </c>
      <c r="E229" s="23" t="s">
        <v>290</v>
      </c>
      <c r="F229" s="39"/>
      <c r="G229" s="92">
        <f t="shared" ref="G229" si="29">G230</f>
        <v>473.2</v>
      </c>
    </row>
    <row r="230" spans="1:7" ht="53.25" customHeight="1" thickBot="1" x14ac:dyDescent="0.25">
      <c r="A230" s="24" t="s">
        <v>392</v>
      </c>
      <c r="B230" s="39">
        <v>148</v>
      </c>
      <c r="C230" s="41" t="s">
        <v>12</v>
      </c>
      <c r="D230" s="41" t="s">
        <v>1</v>
      </c>
      <c r="E230" s="23" t="s">
        <v>291</v>
      </c>
      <c r="F230" s="39"/>
      <c r="G230" s="92">
        <f>G231</f>
        <v>473.2</v>
      </c>
    </row>
    <row r="231" spans="1:7" ht="84" customHeight="1" thickBot="1" x14ac:dyDescent="0.25">
      <c r="A231" s="24" t="s">
        <v>393</v>
      </c>
      <c r="B231" s="39">
        <v>148</v>
      </c>
      <c r="C231" s="41" t="s">
        <v>12</v>
      </c>
      <c r="D231" s="41" t="s">
        <v>1</v>
      </c>
      <c r="E231" s="23" t="s">
        <v>394</v>
      </c>
      <c r="F231" s="39"/>
      <c r="G231" s="92">
        <f t="shared" ref="G231" si="30">G232</f>
        <v>473.2</v>
      </c>
    </row>
    <row r="232" spans="1:7" ht="57.75" customHeight="1" thickBot="1" x14ac:dyDescent="0.25">
      <c r="A232" s="24" t="s">
        <v>135</v>
      </c>
      <c r="B232" s="39">
        <v>148</v>
      </c>
      <c r="C232" s="41" t="s">
        <v>12</v>
      </c>
      <c r="D232" s="41" t="s">
        <v>1</v>
      </c>
      <c r="E232" s="23" t="s">
        <v>395</v>
      </c>
      <c r="F232" s="39"/>
      <c r="G232" s="92">
        <f>G233+G234</f>
        <v>473.2</v>
      </c>
    </row>
    <row r="233" spans="1:7" ht="47.25" customHeight="1" thickBot="1" x14ac:dyDescent="0.25">
      <c r="A233" s="24" t="s">
        <v>121</v>
      </c>
      <c r="B233" s="39">
        <v>148</v>
      </c>
      <c r="C233" s="41" t="s">
        <v>12</v>
      </c>
      <c r="D233" s="41" t="s">
        <v>1</v>
      </c>
      <c r="E233" s="23" t="s">
        <v>395</v>
      </c>
      <c r="F233" s="39">
        <v>240</v>
      </c>
      <c r="G233" s="92">
        <v>472.8</v>
      </c>
    </row>
    <row r="234" spans="1:7" ht="21" customHeight="1" thickBot="1" x14ac:dyDescent="0.25">
      <c r="A234" s="73" t="s">
        <v>634</v>
      </c>
      <c r="B234" s="74">
        <v>148</v>
      </c>
      <c r="C234" s="44" t="s">
        <v>12</v>
      </c>
      <c r="D234" s="44" t="s">
        <v>1</v>
      </c>
      <c r="E234" s="51" t="s">
        <v>395</v>
      </c>
      <c r="F234" s="74">
        <v>830</v>
      </c>
      <c r="G234" s="92">
        <v>0.4</v>
      </c>
    </row>
    <row r="235" spans="1:7" ht="21.75" customHeight="1" thickBot="1" x14ac:dyDescent="0.25">
      <c r="A235" s="24" t="s">
        <v>40</v>
      </c>
      <c r="B235" s="39">
        <v>148</v>
      </c>
      <c r="C235" s="41" t="s">
        <v>12</v>
      </c>
      <c r="D235" s="41" t="s">
        <v>2</v>
      </c>
      <c r="E235" s="39"/>
      <c r="F235" s="39"/>
      <c r="G235" s="92">
        <f>G236+G243+G254+G259</f>
        <v>55751.700000000004</v>
      </c>
    </row>
    <row r="236" spans="1:7" ht="51" customHeight="1" thickBot="1" x14ac:dyDescent="0.25">
      <c r="A236" s="24" t="s">
        <v>396</v>
      </c>
      <c r="B236" s="39">
        <v>148</v>
      </c>
      <c r="C236" s="41" t="s">
        <v>12</v>
      </c>
      <c r="D236" s="41" t="s">
        <v>2</v>
      </c>
      <c r="E236" s="23" t="s">
        <v>399</v>
      </c>
      <c r="F236" s="39"/>
      <c r="G236" s="92">
        <f>G237+G240</f>
        <v>1269</v>
      </c>
    </row>
    <row r="237" spans="1:7" ht="66" customHeight="1" thickBot="1" x14ac:dyDescent="0.25">
      <c r="A237" s="24" t="s">
        <v>397</v>
      </c>
      <c r="B237" s="39">
        <v>148</v>
      </c>
      <c r="C237" s="41" t="s">
        <v>12</v>
      </c>
      <c r="D237" s="41" t="s">
        <v>2</v>
      </c>
      <c r="E237" s="23" t="s">
        <v>400</v>
      </c>
      <c r="F237" s="39"/>
      <c r="G237" s="92">
        <f t="shared" ref="G237:G238" si="31">G238</f>
        <v>96.1</v>
      </c>
    </row>
    <row r="238" spans="1:7" ht="41.25" customHeight="1" thickBot="1" x14ac:dyDescent="0.25">
      <c r="A238" s="24" t="s">
        <v>136</v>
      </c>
      <c r="B238" s="39">
        <v>148</v>
      </c>
      <c r="C238" s="41" t="s">
        <v>12</v>
      </c>
      <c r="D238" s="41" t="s">
        <v>2</v>
      </c>
      <c r="E238" s="23" t="s">
        <v>401</v>
      </c>
      <c r="F238" s="39"/>
      <c r="G238" s="92">
        <f t="shared" si="31"/>
        <v>96.1</v>
      </c>
    </row>
    <row r="239" spans="1:7" ht="51" customHeight="1" thickBot="1" x14ac:dyDescent="0.25">
      <c r="A239" s="24" t="s">
        <v>67</v>
      </c>
      <c r="B239" s="39">
        <v>148</v>
      </c>
      <c r="C239" s="41" t="s">
        <v>12</v>
      </c>
      <c r="D239" s="41" t="s">
        <v>2</v>
      </c>
      <c r="E239" s="23" t="s">
        <v>401</v>
      </c>
      <c r="F239" s="39">
        <v>240</v>
      </c>
      <c r="G239" s="92">
        <v>96.1</v>
      </c>
    </row>
    <row r="240" spans="1:7" ht="51" customHeight="1" thickBot="1" x14ac:dyDescent="0.25">
      <c r="A240" s="24" t="s">
        <v>605</v>
      </c>
      <c r="B240" s="52">
        <v>148</v>
      </c>
      <c r="C240" s="54" t="s">
        <v>12</v>
      </c>
      <c r="D240" s="54" t="s">
        <v>2</v>
      </c>
      <c r="E240" s="23" t="s">
        <v>608</v>
      </c>
      <c r="F240" s="52"/>
      <c r="G240" s="92">
        <f t="shared" ref="G240:G241" si="32">G241</f>
        <v>1172.9000000000001</v>
      </c>
    </row>
    <row r="241" spans="1:7" ht="51" customHeight="1" thickBot="1" x14ac:dyDescent="0.25">
      <c r="A241" s="24" t="s">
        <v>606</v>
      </c>
      <c r="B241" s="52">
        <v>148</v>
      </c>
      <c r="C241" s="54" t="s">
        <v>12</v>
      </c>
      <c r="D241" s="54" t="s">
        <v>2</v>
      </c>
      <c r="E241" s="23" t="s">
        <v>607</v>
      </c>
      <c r="F241" s="52"/>
      <c r="G241" s="92">
        <f t="shared" si="32"/>
        <v>1172.9000000000001</v>
      </c>
    </row>
    <row r="242" spans="1:7" ht="51" customHeight="1" thickBot="1" x14ac:dyDescent="0.25">
      <c r="A242" s="24" t="s">
        <v>67</v>
      </c>
      <c r="B242" s="52">
        <v>148</v>
      </c>
      <c r="C242" s="54" t="s">
        <v>12</v>
      </c>
      <c r="D242" s="54" t="s">
        <v>2</v>
      </c>
      <c r="E242" s="23" t="s">
        <v>607</v>
      </c>
      <c r="F242" s="52">
        <v>240</v>
      </c>
      <c r="G242" s="92">
        <v>1172.9000000000001</v>
      </c>
    </row>
    <row r="243" spans="1:7" ht="66.75" customHeight="1" thickBot="1" x14ac:dyDescent="0.25">
      <c r="A243" s="24" t="s">
        <v>398</v>
      </c>
      <c r="B243" s="39">
        <v>148</v>
      </c>
      <c r="C243" s="41" t="s">
        <v>12</v>
      </c>
      <c r="D243" s="41" t="s">
        <v>2</v>
      </c>
      <c r="E243" s="23" t="s">
        <v>402</v>
      </c>
      <c r="F243" s="39"/>
      <c r="G243" s="92">
        <f>G244</f>
        <v>53896.800000000003</v>
      </c>
    </row>
    <row r="244" spans="1:7" ht="50.25" customHeight="1" thickBot="1" x14ac:dyDescent="0.25">
      <c r="A244" s="24" t="s">
        <v>137</v>
      </c>
      <c r="B244" s="39">
        <v>148</v>
      </c>
      <c r="C244" s="41" t="s">
        <v>12</v>
      </c>
      <c r="D244" s="41" t="s">
        <v>2</v>
      </c>
      <c r="E244" s="23" t="s">
        <v>403</v>
      </c>
      <c r="F244" s="39"/>
      <c r="G244" s="92">
        <f t="shared" ref="G244" si="33">G245</f>
        <v>53896.800000000003</v>
      </c>
    </row>
    <row r="245" spans="1:7" ht="48.75" customHeight="1" thickBot="1" x14ac:dyDescent="0.25">
      <c r="A245" s="24" t="s">
        <v>621</v>
      </c>
      <c r="B245" s="39">
        <v>148</v>
      </c>
      <c r="C245" s="41" t="s">
        <v>12</v>
      </c>
      <c r="D245" s="41" t="s">
        <v>2</v>
      </c>
      <c r="E245" s="23" t="s">
        <v>404</v>
      </c>
      <c r="F245" s="39"/>
      <c r="G245" s="92">
        <f>G246+G249+G252</f>
        <v>53896.800000000003</v>
      </c>
    </row>
    <row r="246" spans="1:7" ht="39" customHeight="1" thickBot="1" x14ac:dyDescent="0.25">
      <c r="A246" s="24" t="s">
        <v>138</v>
      </c>
      <c r="B246" s="39">
        <v>148</v>
      </c>
      <c r="C246" s="41" t="s">
        <v>12</v>
      </c>
      <c r="D246" s="41" t="s">
        <v>2</v>
      </c>
      <c r="E246" s="23" t="s">
        <v>405</v>
      </c>
      <c r="F246" s="39"/>
      <c r="G246" s="92">
        <f>G247+G248</f>
        <v>6697.3</v>
      </c>
    </row>
    <row r="247" spans="1:7" ht="39" customHeight="1" thickBot="1" x14ac:dyDescent="0.25">
      <c r="A247" s="24" t="s">
        <v>67</v>
      </c>
      <c r="B247" s="52">
        <v>148</v>
      </c>
      <c r="C247" s="54" t="s">
        <v>12</v>
      </c>
      <c r="D247" s="54" t="s">
        <v>2</v>
      </c>
      <c r="E247" s="23" t="s">
        <v>405</v>
      </c>
      <c r="F247" s="52">
        <v>240</v>
      </c>
      <c r="G247" s="92">
        <v>4052.3</v>
      </c>
    </row>
    <row r="248" spans="1:7" ht="39" customHeight="1" thickBot="1" x14ac:dyDescent="0.25">
      <c r="A248" s="24" t="s">
        <v>35</v>
      </c>
      <c r="B248" s="52">
        <v>148</v>
      </c>
      <c r="C248" s="54" t="s">
        <v>12</v>
      </c>
      <c r="D248" s="54" t="s">
        <v>2</v>
      </c>
      <c r="E248" s="23" t="s">
        <v>405</v>
      </c>
      <c r="F248" s="52">
        <v>410</v>
      </c>
      <c r="G248" s="92">
        <v>2645</v>
      </c>
    </row>
    <row r="249" spans="1:7" ht="53.45" customHeight="1" thickBot="1" x14ac:dyDescent="0.25">
      <c r="A249" s="24" t="s">
        <v>567</v>
      </c>
      <c r="B249" s="49">
        <v>148</v>
      </c>
      <c r="C249" s="50" t="s">
        <v>12</v>
      </c>
      <c r="D249" s="50" t="s">
        <v>2</v>
      </c>
      <c r="E249" s="23" t="s">
        <v>565</v>
      </c>
      <c r="F249" s="23"/>
      <c r="G249" s="83">
        <f>G250+G251</f>
        <v>46199.5</v>
      </c>
    </row>
    <row r="250" spans="1:7" ht="53.45" customHeight="1" thickBot="1" x14ac:dyDescent="0.25">
      <c r="A250" s="24" t="s">
        <v>67</v>
      </c>
      <c r="B250" s="67">
        <v>148</v>
      </c>
      <c r="C250" s="69" t="s">
        <v>12</v>
      </c>
      <c r="D250" s="69" t="s">
        <v>2</v>
      </c>
      <c r="E250" s="23" t="s">
        <v>565</v>
      </c>
      <c r="F250" s="23" t="s">
        <v>30</v>
      </c>
      <c r="G250" s="83">
        <v>18026.7</v>
      </c>
    </row>
    <row r="251" spans="1:7" ht="25.15" customHeight="1" thickBot="1" x14ac:dyDescent="0.25">
      <c r="A251" s="24" t="s">
        <v>35</v>
      </c>
      <c r="B251" s="49">
        <v>148</v>
      </c>
      <c r="C251" s="50" t="s">
        <v>12</v>
      </c>
      <c r="D251" s="50" t="s">
        <v>2</v>
      </c>
      <c r="E251" s="23" t="s">
        <v>565</v>
      </c>
      <c r="F251" s="23" t="s">
        <v>566</v>
      </c>
      <c r="G251" s="83">
        <v>28172.799999999999</v>
      </c>
    </row>
    <row r="252" spans="1:7" ht="31.5" customHeight="1" thickBot="1" x14ac:dyDescent="0.25">
      <c r="A252" s="24" t="s">
        <v>626</v>
      </c>
      <c r="B252" s="64">
        <v>148</v>
      </c>
      <c r="C252" s="65" t="s">
        <v>12</v>
      </c>
      <c r="D252" s="65" t="s">
        <v>2</v>
      </c>
      <c r="E252" s="23" t="s">
        <v>624</v>
      </c>
      <c r="F252" s="23"/>
      <c r="G252" s="83">
        <f t="shared" ref="G252" si="34">G253</f>
        <v>1000</v>
      </c>
    </row>
    <row r="253" spans="1:7" ht="66.75" customHeight="1" thickBot="1" x14ac:dyDescent="0.25">
      <c r="A253" s="24" t="s">
        <v>627</v>
      </c>
      <c r="B253" s="64">
        <v>148</v>
      </c>
      <c r="C253" s="65" t="s">
        <v>12</v>
      </c>
      <c r="D253" s="65" t="s">
        <v>2</v>
      </c>
      <c r="E253" s="23" t="s">
        <v>625</v>
      </c>
      <c r="F253" s="23" t="s">
        <v>633</v>
      </c>
      <c r="G253" s="83">
        <v>1000</v>
      </c>
    </row>
    <row r="254" spans="1:7" ht="30" customHeight="1" thickBot="1" x14ac:dyDescent="0.25">
      <c r="A254" s="24" t="s">
        <v>590</v>
      </c>
      <c r="B254" s="70">
        <v>148</v>
      </c>
      <c r="C254" s="72" t="s">
        <v>12</v>
      </c>
      <c r="D254" s="72" t="s">
        <v>2</v>
      </c>
      <c r="E254" s="23" t="s">
        <v>124</v>
      </c>
      <c r="F254" s="23"/>
      <c r="G254" s="83">
        <f t="shared" ref="G254:G257" si="35">G255</f>
        <v>92.9</v>
      </c>
    </row>
    <row r="255" spans="1:7" ht="30" customHeight="1" thickBot="1" x14ac:dyDescent="0.25">
      <c r="A255" s="24" t="s">
        <v>540</v>
      </c>
      <c r="B255" s="70">
        <v>148</v>
      </c>
      <c r="C255" s="72" t="s">
        <v>12</v>
      </c>
      <c r="D255" s="72" t="s">
        <v>2</v>
      </c>
      <c r="E255" s="23" t="s">
        <v>520</v>
      </c>
      <c r="F255" s="23"/>
      <c r="G255" s="83">
        <f t="shared" si="35"/>
        <v>92.9</v>
      </c>
    </row>
    <row r="256" spans="1:7" ht="30" customHeight="1" thickBot="1" x14ac:dyDescent="0.25">
      <c r="A256" s="30" t="s">
        <v>518</v>
      </c>
      <c r="B256" s="70">
        <v>148</v>
      </c>
      <c r="C256" s="72" t="s">
        <v>12</v>
      </c>
      <c r="D256" s="72" t="s">
        <v>2</v>
      </c>
      <c r="E256" s="31" t="s">
        <v>558</v>
      </c>
      <c r="F256" s="23"/>
      <c r="G256" s="83">
        <f t="shared" si="35"/>
        <v>92.9</v>
      </c>
    </row>
    <row r="257" spans="1:7" ht="30" customHeight="1" thickBot="1" x14ac:dyDescent="0.25">
      <c r="A257" s="30" t="s">
        <v>519</v>
      </c>
      <c r="B257" s="70">
        <v>148</v>
      </c>
      <c r="C257" s="72" t="s">
        <v>12</v>
      </c>
      <c r="D257" s="72" t="s">
        <v>2</v>
      </c>
      <c r="E257" s="31" t="s">
        <v>559</v>
      </c>
      <c r="F257" s="23"/>
      <c r="G257" s="83">
        <f t="shared" si="35"/>
        <v>92.9</v>
      </c>
    </row>
    <row r="258" spans="1:7" ht="38.25" customHeight="1" thickBot="1" x14ac:dyDescent="0.25">
      <c r="A258" s="24" t="s">
        <v>67</v>
      </c>
      <c r="B258" s="70">
        <v>148</v>
      </c>
      <c r="C258" s="72" t="s">
        <v>12</v>
      </c>
      <c r="D258" s="72" t="s">
        <v>2</v>
      </c>
      <c r="E258" s="31" t="s">
        <v>559</v>
      </c>
      <c r="F258" s="23" t="s">
        <v>30</v>
      </c>
      <c r="G258" s="83">
        <v>92.9</v>
      </c>
    </row>
    <row r="259" spans="1:7" ht="38.25" customHeight="1" thickBot="1" x14ac:dyDescent="0.25">
      <c r="A259" s="24" t="s">
        <v>643</v>
      </c>
      <c r="B259" s="98">
        <v>148</v>
      </c>
      <c r="C259" s="101" t="s">
        <v>12</v>
      </c>
      <c r="D259" s="101" t="s">
        <v>2</v>
      </c>
      <c r="E259" s="31" t="s">
        <v>644</v>
      </c>
      <c r="F259" s="23"/>
      <c r="G259" s="83">
        <f>G260</f>
        <v>493</v>
      </c>
    </row>
    <row r="260" spans="1:7" ht="38.25" customHeight="1" thickBot="1" x14ac:dyDescent="0.25">
      <c r="A260" s="24" t="s">
        <v>67</v>
      </c>
      <c r="B260" s="98">
        <v>148</v>
      </c>
      <c r="C260" s="101" t="s">
        <v>12</v>
      </c>
      <c r="D260" s="101" t="s">
        <v>2</v>
      </c>
      <c r="E260" s="31" t="s">
        <v>645</v>
      </c>
      <c r="F260" s="23" t="s">
        <v>30</v>
      </c>
      <c r="G260" s="83">
        <v>493</v>
      </c>
    </row>
    <row r="261" spans="1:7" ht="25.15" customHeight="1" thickBot="1" x14ac:dyDescent="0.25">
      <c r="A261" s="24" t="s">
        <v>50</v>
      </c>
      <c r="B261" s="52">
        <v>148</v>
      </c>
      <c r="C261" s="54" t="s">
        <v>12</v>
      </c>
      <c r="D261" s="54" t="s">
        <v>3</v>
      </c>
      <c r="E261" s="23"/>
      <c r="F261" s="23"/>
      <c r="G261" s="83">
        <f>G262</f>
        <v>1743.4</v>
      </c>
    </row>
    <row r="262" spans="1:7" ht="66.75" customHeight="1" thickBot="1" x14ac:dyDescent="0.25">
      <c r="A262" s="24" t="s">
        <v>512</v>
      </c>
      <c r="B262" s="52">
        <v>148</v>
      </c>
      <c r="C262" s="54" t="s">
        <v>12</v>
      </c>
      <c r="D262" s="54" t="s">
        <v>3</v>
      </c>
      <c r="E262" s="23" t="s">
        <v>510</v>
      </c>
      <c r="F262" s="23"/>
      <c r="G262" s="83">
        <f>G263+G266</f>
        <v>1743.4</v>
      </c>
    </row>
    <row r="263" spans="1:7" ht="36.75" customHeight="1" thickBot="1" x14ac:dyDescent="0.25">
      <c r="A263" s="24" t="s">
        <v>622</v>
      </c>
      <c r="B263" s="52">
        <v>148</v>
      </c>
      <c r="C263" s="54" t="s">
        <v>12</v>
      </c>
      <c r="D263" s="54" t="s">
        <v>3</v>
      </c>
      <c r="E263" s="23" t="s">
        <v>609</v>
      </c>
      <c r="F263" s="23"/>
      <c r="G263" s="83">
        <f t="shared" ref="G263:G264" si="36">G264</f>
        <v>204</v>
      </c>
    </row>
    <row r="264" spans="1:7" ht="42" customHeight="1" thickBot="1" x14ac:dyDescent="0.25">
      <c r="A264" s="24" t="s">
        <v>623</v>
      </c>
      <c r="B264" s="52">
        <v>148</v>
      </c>
      <c r="C264" s="54" t="s">
        <v>12</v>
      </c>
      <c r="D264" s="54" t="s">
        <v>3</v>
      </c>
      <c r="E264" s="23" t="s">
        <v>610</v>
      </c>
      <c r="F264" s="23"/>
      <c r="G264" s="83">
        <f t="shared" si="36"/>
        <v>204</v>
      </c>
    </row>
    <row r="265" spans="1:7" ht="36" customHeight="1" thickBot="1" x14ac:dyDescent="0.25">
      <c r="A265" s="24" t="s">
        <v>67</v>
      </c>
      <c r="B265" s="52">
        <v>148</v>
      </c>
      <c r="C265" s="54" t="s">
        <v>12</v>
      </c>
      <c r="D265" s="54" t="s">
        <v>3</v>
      </c>
      <c r="E265" s="23" t="s">
        <v>610</v>
      </c>
      <c r="F265" s="23" t="s">
        <v>30</v>
      </c>
      <c r="G265" s="83">
        <v>204</v>
      </c>
    </row>
    <row r="266" spans="1:7" ht="49.5" customHeight="1" thickBot="1" x14ac:dyDescent="0.25">
      <c r="A266" s="24" t="s">
        <v>611</v>
      </c>
      <c r="B266" s="52">
        <v>148</v>
      </c>
      <c r="C266" s="54" t="s">
        <v>12</v>
      </c>
      <c r="D266" s="54" t="s">
        <v>3</v>
      </c>
      <c r="E266" s="23" t="s">
        <v>511</v>
      </c>
      <c r="F266" s="23"/>
      <c r="G266" s="83">
        <f>G267+G269</f>
        <v>1539.4</v>
      </c>
    </row>
    <row r="267" spans="1:7" ht="39" customHeight="1" thickBot="1" x14ac:dyDescent="0.25">
      <c r="A267" s="24" t="s">
        <v>612</v>
      </c>
      <c r="B267" s="52">
        <v>148</v>
      </c>
      <c r="C267" s="54" t="s">
        <v>12</v>
      </c>
      <c r="D267" s="54" t="s">
        <v>3</v>
      </c>
      <c r="E267" s="23" t="s">
        <v>588</v>
      </c>
      <c r="F267" s="23"/>
      <c r="G267" s="83">
        <f>G268</f>
        <v>733.8</v>
      </c>
    </row>
    <row r="268" spans="1:7" ht="35.25" customHeight="1" thickBot="1" x14ac:dyDescent="0.25">
      <c r="A268" s="24" t="s">
        <v>67</v>
      </c>
      <c r="B268" s="52">
        <v>148</v>
      </c>
      <c r="C268" s="54" t="s">
        <v>12</v>
      </c>
      <c r="D268" s="54" t="s">
        <v>3</v>
      </c>
      <c r="E268" s="23" t="s">
        <v>588</v>
      </c>
      <c r="F268" s="23" t="s">
        <v>30</v>
      </c>
      <c r="G268" s="83">
        <v>733.8</v>
      </c>
    </row>
    <row r="269" spans="1:7" ht="34.5" customHeight="1" thickBot="1" x14ac:dyDescent="0.25">
      <c r="A269" s="24" t="s">
        <v>613</v>
      </c>
      <c r="B269" s="52">
        <v>148</v>
      </c>
      <c r="C269" s="54" t="s">
        <v>12</v>
      </c>
      <c r="D269" s="54" t="s">
        <v>3</v>
      </c>
      <c r="E269" s="23" t="s">
        <v>589</v>
      </c>
      <c r="F269" s="23"/>
      <c r="G269" s="83">
        <f>G270</f>
        <v>805.6</v>
      </c>
    </row>
    <row r="270" spans="1:7" ht="33" customHeight="1" thickBot="1" x14ac:dyDescent="0.25">
      <c r="A270" s="24" t="s">
        <v>67</v>
      </c>
      <c r="B270" s="52">
        <v>148</v>
      </c>
      <c r="C270" s="54" t="s">
        <v>12</v>
      </c>
      <c r="D270" s="54" t="s">
        <v>3</v>
      </c>
      <c r="E270" s="23" t="s">
        <v>589</v>
      </c>
      <c r="F270" s="23" t="s">
        <v>30</v>
      </c>
      <c r="G270" s="83">
        <v>805.6</v>
      </c>
    </row>
    <row r="271" spans="1:7" ht="35.25" customHeight="1" thickBot="1" x14ac:dyDescent="0.25">
      <c r="A271" s="30" t="s">
        <v>233</v>
      </c>
      <c r="B271" s="27">
        <v>148</v>
      </c>
      <c r="C271" s="26" t="s">
        <v>12</v>
      </c>
      <c r="D271" s="26" t="s">
        <v>12</v>
      </c>
      <c r="E271" s="31"/>
      <c r="F271" s="27"/>
      <c r="G271" s="94">
        <f>G272</f>
        <v>1216</v>
      </c>
    </row>
    <row r="272" spans="1:7" ht="50.25" customHeight="1" thickBot="1" x14ac:dyDescent="0.25">
      <c r="A272" s="30" t="s">
        <v>398</v>
      </c>
      <c r="B272" s="27">
        <v>148</v>
      </c>
      <c r="C272" s="26" t="s">
        <v>12</v>
      </c>
      <c r="D272" s="26" t="s">
        <v>12</v>
      </c>
      <c r="E272" s="31" t="s">
        <v>402</v>
      </c>
      <c r="F272" s="27"/>
      <c r="G272" s="94">
        <f>G274</f>
        <v>1216</v>
      </c>
    </row>
    <row r="273" spans="1:7" ht="50.25" customHeight="1" thickBot="1" x14ac:dyDescent="0.25">
      <c r="A273" s="30" t="s">
        <v>137</v>
      </c>
      <c r="B273" s="27">
        <v>148</v>
      </c>
      <c r="C273" s="26" t="s">
        <v>12</v>
      </c>
      <c r="D273" s="26" t="s">
        <v>12</v>
      </c>
      <c r="E273" s="31" t="s">
        <v>403</v>
      </c>
      <c r="F273" s="27"/>
      <c r="G273" s="94">
        <f>G274</f>
        <v>1216</v>
      </c>
    </row>
    <row r="274" spans="1:7" ht="39" customHeight="1" thickBot="1" x14ac:dyDescent="0.25">
      <c r="A274" s="30" t="s">
        <v>407</v>
      </c>
      <c r="B274" s="27">
        <v>148</v>
      </c>
      <c r="C274" s="26" t="s">
        <v>12</v>
      </c>
      <c r="D274" s="26" t="s">
        <v>12</v>
      </c>
      <c r="E274" s="31" t="s">
        <v>642</v>
      </c>
      <c r="F274" s="27"/>
      <c r="G274" s="94">
        <f>G275</f>
        <v>1216</v>
      </c>
    </row>
    <row r="275" spans="1:7" ht="53.25" customHeight="1" thickBot="1" x14ac:dyDescent="0.25">
      <c r="A275" s="30" t="s">
        <v>67</v>
      </c>
      <c r="B275" s="27">
        <v>148</v>
      </c>
      <c r="C275" s="26" t="s">
        <v>12</v>
      </c>
      <c r="D275" s="26" t="s">
        <v>12</v>
      </c>
      <c r="E275" s="31" t="s">
        <v>642</v>
      </c>
      <c r="F275" s="27">
        <v>240</v>
      </c>
      <c r="G275" s="94">
        <v>1216</v>
      </c>
    </row>
    <row r="276" spans="1:7" s="2" customFormat="1" ht="25.5" customHeight="1" thickBot="1" x14ac:dyDescent="0.25">
      <c r="A276" s="7" t="s">
        <v>14</v>
      </c>
      <c r="B276" s="11">
        <v>148</v>
      </c>
      <c r="C276" s="12" t="s">
        <v>5</v>
      </c>
      <c r="D276" s="12" t="s">
        <v>54</v>
      </c>
      <c r="E276" s="11"/>
      <c r="F276" s="45"/>
      <c r="G276" s="87">
        <f>G278+G283</f>
        <v>156.89999999999998</v>
      </c>
    </row>
    <row r="277" spans="1:7" ht="41.25" customHeight="1" thickBot="1" x14ac:dyDescent="0.25">
      <c r="A277" s="6" t="s">
        <v>15</v>
      </c>
      <c r="B277" s="39">
        <v>148</v>
      </c>
      <c r="C277" s="41" t="s">
        <v>5</v>
      </c>
      <c r="D277" s="41" t="s">
        <v>3</v>
      </c>
      <c r="E277" s="39"/>
      <c r="F277" s="44"/>
      <c r="G277" s="92">
        <f t="shared" ref="G277" si="37">G278</f>
        <v>77.099999999999994</v>
      </c>
    </row>
    <row r="278" spans="1:7" ht="65.25" customHeight="1" thickBot="1" x14ac:dyDescent="0.25">
      <c r="A278" s="24" t="s">
        <v>252</v>
      </c>
      <c r="B278" s="39">
        <v>148</v>
      </c>
      <c r="C278" s="41" t="s">
        <v>5</v>
      </c>
      <c r="D278" s="41" t="s">
        <v>3</v>
      </c>
      <c r="E278" s="23" t="s">
        <v>253</v>
      </c>
      <c r="F278" s="44"/>
      <c r="G278" s="92">
        <f>G279</f>
        <v>77.099999999999994</v>
      </c>
    </row>
    <row r="279" spans="1:7" ht="70.5" customHeight="1" thickBot="1" x14ac:dyDescent="0.25">
      <c r="A279" s="24" t="s">
        <v>139</v>
      </c>
      <c r="B279" s="39">
        <v>148</v>
      </c>
      <c r="C279" s="41" t="s">
        <v>5</v>
      </c>
      <c r="D279" s="41" t="s">
        <v>3</v>
      </c>
      <c r="E279" s="23" t="s">
        <v>410</v>
      </c>
      <c r="F279" s="45"/>
      <c r="G279" s="92">
        <f>G280</f>
        <v>77.099999999999994</v>
      </c>
    </row>
    <row r="280" spans="1:7" ht="24" customHeight="1" thickBot="1" x14ac:dyDescent="0.25">
      <c r="A280" s="24" t="s">
        <v>34</v>
      </c>
      <c r="B280" s="39">
        <v>148</v>
      </c>
      <c r="C280" s="41" t="s">
        <v>5</v>
      </c>
      <c r="D280" s="41" t="s">
        <v>3</v>
      </c>
      <c r="E280" s="23" t="s">
        <v>411</v>
      </c>
      <c r="F280" s="44"/>
      <c r="G280" s="92">
        <f>G281+G282</f>
        <v>77.099999999999994</v>
      </c>
    </row>
    <row r="281" spans="1:7" ht="51" customHeight="1" thickBot="1" x14ac:dyDescent="0.25">
      <c r="A281" s="24" t="s">
        <v>67</v>
      </c>
      <c r="B281" s="39">
        <v>148</v>
      </c>
      <c r="C281" s="41" t="s">
        <v>5</v>
      </c>
      <c r="D281" s="41" t="s">
        <v>3</v>
      </c>
      <c r="E281" s="23" t="s">
        <v>411</v>
      </c>
      <c r="F281" s="44" t="s">
        <v>30</v>
      </c>
      <c r="G281" s="92">
        <v>44.1</v>
      </c>
    </row>
    <row r="282" spans="1:7" ht="18.75" customHeight="1" thickBot="1" x14ac:dyDescent="0.25">
      <c r="A282" s="24" t="s">
        <v>143</v>
      </c>
      <c r="B282" s="39">
        <v>148</v>
      </c>
      <c r="C282" s="41" t="s">
        <v>5</v>
      </c>
      <c r="D282" s="41" t="s">
        <v>3</v>
      </c>
      <c r="E282" s="23" t="s">
        <v>411</v>
      </c>
      <c r="F282" s="44" t="s">
        <v>408</v>
      </c>
      <c r="G282" s="92">
        <v>33</v>
      </c>
    </row>
    <row r="283" spans="1:7" ht="38.25" customHeight="1" thickBot="1" x14ac:dyDescent="0.25">
      <c r="A283" s="24" t="s">
        <v>60</v>
      </c>
      <c r="B283" s="39">
        <v>148</v>
      </c>
      <c r="C283" s="41" t="s">
        <v>5</v>
      </c>
      <c r="D283" s="41" t="s">
        <v>12</v>
      </c>
      <c r="E283" s="23"/>
      <c r="F283" s="44"/>
      <c r="G283" s="92">
        <f t="shared" ref="G283:G284" si="38">G284</f>
        <v>79.8</v>
      </c>
    </row>
    <row r="284" spans="1:7" ht="128.25" customHeight="1" thickBot="1" x14ac:dyDescent="0.25">
      <c r="A284" s="24" t="s">
        <v>409</v>
      </c>
      <c r="B284" s="39">
        <v>148</v>
      </c>
      <c r="C284" s="41" t="s">
        <v>5</v>
      </c>
      <c r="D284" s="41" t="s">
        <v>12</v>
      </c>
      <c r="E284" s="31" t="s">
        <v>140</v>
      </c>
      <c r="F284" s="39"/>
      <c r="G284" s="92">
        <f t="shared" si="38"/>
        <v>79.8</v>
      </c>
    </row>
    <row r="285" spans="1:7" ht="54.6" customHeight="1" thickBot="1" x14ac:dyDescent="0.25">
      <c r="A285" s="24" t="s">
        <v>53</v>
      </c>
      <c r="B285" s="39">
        <v>148</v>
      </c>
      <c r="C285" s="41" t="s">
        <v>5</v>
      </c>
      <c r="D285" s="41" t="s">
        <v>12</v>
      </c>
      <c r="E285" s="31" t="s">
        <v>140</v>
      </c>
      <c r="F285" s="39">
        <v>240</v>
      </c>
      <c r="G285" s="92">
        <v>79.8</v>
      </c>
    </row>
    <row r="286" spans="1:7" s="2" customFormat="1" ht="26.25" customHeight="1" thickBot="1" x14ac:dyDescent="0.25">
      <c r="A286" s="7" t="s">
        <v>16</v>
      </c>
      <c r="B286" s="11">
        <v>148</v>
      </c>
      <c r="C286" s="12" t="s">
        <v>17</v>
      </c>
      <c r="D286" s="12" t="s">
        <v>54</v>
      </c>
      <c r="E286" s="11"/>
      <c r="F286" s="11"/>
      <c r="G286" s="87">
        <f>G287+G305+G340+G358</f>
        <v>140384.80000000002</v>
      </c>
    </row>
    <row r="287" spans="1:7" ht="21.75" customHeight="1" thickBot="1" x14ac:dyDescent="0.25">
      <c r="A287" s="24" t="s">
        <v>18</v>
      </c>
      <c r="B287" s="39">
        <v>148</v>
      </c>
      <c r="C287" s="41" t="s">
        <v>17</v>
      </c>
      <c r="D287" s="41" t="s">
        <v>1</v>
      </c>
      <c r="E287" s="39"/>
      <c r="F287" s="39"/>
      <c r="G287" s="108">
        <f>G288</f>
        <v>26499.800000000003</v>
      </c>
    </row>
    <row r="288" spans="1:7" ht="51" customHeight="1" thickBot="1" x14ac:dyDescent="0.25">
      <c r="A288" s="24" t="s">
        <v>345</v>
      </c>
      <c r="B288" s="39">
        <v>148</v>
      </c>
      <c r="C288" s="41" t="s">
        <v>17</v>
      </c>
      <c r="D288" s="41" t="s">
        <v>1</v>
      </c>
      <c r="E288" s="23" t="s">
        <v>341</v>
      </c>
      <c r="F288" s="39"/>
      <c r="G288" s="92">
        <f>G289+G298</f>
        <v>26499.800000000003</v>
      </c>
    </row>
    <row r="289" spans="1:7" ht="35.25" customHeight="1" thickBot="1" x14ac:dyDescent="0.25">
      <c r="A289" s="24" t="s">
        <v>210</v>
      </c>
      <c r="B289" s="39">
        <v>148</v>
      </c>
      <c r="C289" s="41" t="s">
        <v>17</v>
      </c>
      <c r="D289" s="41" t="s">
        <v>1</v>
      </c>
      <c r="E289" s="23" t="s">
        <v>412</v>
      </c>
      <c r="F289" s="39"/>
      <c r="G289" s="92">
        <f>G290</f>
        <v>26298.400000000001</v>
      </c>
    </row>
    <row r="290" spans="1:7" ht="63" customHeight="1" thickBot="1" x14ac:dyDescent="0.25">
      <c r="A290" s="24" t="s">
        <v>211</v>
      </c>
      <c r="B290" s="39">
        <v>148</v>
      </c>
      <c r="C290" s="41" t="s">
        <v>17</v>
      </c>
      <c r="D290" s="41" t="s">
        <v>1</v>
      </c>
      <c r="E290" s="23" t="s">
        <v>413</v>
      </c>
      <c r="F290" s="39"/>
      <c r="G290" s="92">
        <f>G291+G295+G293</f>
        <v>26298.400000000001</v>
      </c>
    </row>
    <row r="291" spans="1:7" ht="24" customHeight="1" thickBot="1" x14ac:dyDescent="0.25">
      <c r="A291" s="24" t="s">
        <v>212</v>
      </c>
      <c r="B291" s="39">
        <v>148</v>
      </c>
      <c r="C291" s="41" t="s">
        <v>17</v>
      </c>
      <c r="D291" s="41" t="s">
        <v>1</v>
      </c>
      <c r="E291" s="23" t="s">
        <v>414</v>
      </c>
      <c r="F291" s="39"/>
      <c r="G291" s="92">
        <f>G292</f>
        <v>4054.4</v>
      </c>
    </row>
    <row r="292" spans="1:7" ht="18.75" customHeight="1" thickBot="1" x14ac:dyDescent="0.25">
      <c r="A292" s="24" t="s">
        <v>143</v>
      </c>
      <c r="B292" s="39">
        <v>148</v>
      </c>
      <c r="C292" s="41" t="s">
        <v>17</v>
      </c>
      <c r="D292" s="41" t="s">
        <v>1</v>
      </c>
      <c r="E292" s="23" t="s">
        <v>414</v>
      </c>
      <c r="F292" s="39">
        <v>610</v>
      </c>
      <c r="G292" s="92">
        <v>4054.4</v>
      </c>
    </row>
    <row r="293" spans="1:7" ht="48" customHeight="1" thickBot="1" x14ac:dyDescent="0.25">
      <c r="A293" s="6" t="s">
        <v>73</v>
      </c>
      <c r="B293" s="39">
        <v>148</v>
      </c>
      <c r="C293" s="41" t="s">
        <v>17</v>
      </c>
      <c r="D293" s="41" t="s">
        <v>1</v>
      </c>
      <c r="E293" s="39" t="s">
        <v>415</v>
      </c>
      <c r="F293" s="39"/>
      <c r="G293" s="92">
        <f>G294</f>
        <v>1550.6</v>
      </c>
    </row>
    <row r="294" spans="1:7" ht="22.5" customHeight="1" thickBot="1" x14ac:dyDescent="0.25">
      <c r="A294" s="6" t="s">
        <v>145</v>
      </c>
      <c r="B294" s="39">
        <v>148</v>
      </c>
      <c r="C294" s="41" t="s">
        <v>17</v>
      </c>
      <c r="D294" s="41" t="s">
        <v>1</v>
      </c>
      <c r="E294" s="39" t="s">
        <v>415</v>
      </c>
      <c r="F294" s="39">
        <v>610</v>
      </c>
      <c r="G294" s="92">
        <v>1550.6</v>
      </c>
    </row>
    <row r="295" spans="1:7" ht="57" customHeight="1" thickBot="1" x14ac:dyDescent="0.25">
      <c r="A295" s="6" t="s">
        <v>213</v>
      </c>
      <c r="B295" s="39">
        <v>148</v>
      </c>
      <c r="C295" s="41" t="s">
        <v>17</v>
      </c>
      <c r="D295" s="41" t="s">
        <v>1</v>
      </c>
      <c r="E295" s="39" t="s">
        <v>416</v>
      </c>
      <c r="F295" s="39"/>
      <c r="G295" s="92">
        <f>G296</f>
        <v>20693.400000000001</v>
      </c>
    </row>
    <row r="296" spans="1:7" ht="22.5" customHeight="1" thickBot="1" x14ac:dyDescent="0.25">
      <c r="A296" s="6" t="s">
        <v>143</v>
      </c>
      <c r="B296" s="39">
        <v>148</v>
      </c>
      <c r="C296" s="41" t="s">
        <v>17</v>
      </c>
      <c r="D296" s="41" t="s">
        <v>1</v>
      </c>
      <c r="E296" s="39" t="s">
        <v>416</v>
      </c>
      <c r="F296" s="39">
        <v>610</v>
      </c>
      <c r="G296" s="92">
        <v>20693.400000000001</v>
      </c>
    </row>
    <row r="297" spans="1:7" ht="32.25" hidden="1" customHeight="1" thickBot="1" x14ac:dyDescent="0.25">
      <c r="A297" s="6" t="s">
        <v>214</v>
      </c>
      <c r="B297" s="39">
        <v>148</v>
      </c>
      <c r="C297" s="41" t="s">
        <v>17</v>
      </c>
      <c r="D297" s="41" t="s">
        <v>2</v>
      </c>
      <c r="E297" s="39"/>
      <c r="F297" s="39"/>
      <c r="G297" s="92">
        <f>G306+G336</f>
        <v>102724.40000000001</v>
      </c>
    </row>
    <row r="298" spans="1:7" ht="32.25" customHeight="1" thickBot="1" x14ac:dyDescent="0.25">
      <c r="A298" s="24" t="s">
        <v>215</v>
      </c>
      <c r="B298" s="39">
        <v>148</v>
      </c>
      <c r="C298" s="41" t="s">
        <v>17</v>
      </c>
      <c r="D298" s="41" t="s">
        <v>1</v>
      </c>
      <c r="E298" s="23" t="s">
        <v>419</v>
      </c>
      <c r="F298" s="39"/>
      <c r="G298" s="92">
        <f>G299+G302</f>
        <v>201.4</v>
      </c>
    </row>
    <row r="299" spans="1:7" ht="69.599999999999994" customHeight="1" thickBot="1" x14ac:dyDescent="0.25">
      <c r="A299" s="30" t="s">
        <v>417</v>
      </c>
      <c r="B299" s="39">
        <v>148</v>
      </c>
      <c r="C299" s="41" t="s">
        <v>17</v>
      </c>
      <c r="D299" s="41" t="s">
        <v>1</v>
      </c>
      <c r="E299" s="23" t="s">
        <v>420</v>
      </c>
      <c r="F299" s="39"/>
      <c r="G299" s="92">
        <f>G300</f>
        <v>195</v>
      </c>
    </row>
    <row r="300" spans="1:7" ht="67.150000000000006" customHeight="1" thickBot="1" x14ac:dyDescent="0.25">
      <c r="A300" s="24" t="s">
        <v>418</v>
      </c>
      <c r="B300" s="39">
        <v>148</v>
      </c>
      <c r="C300" s="41" t="s">
        <v>17</v>
      </c>
      <c r="D300" s="41" t="s">
        <v>1</v>
      </c>
      <c r="E300" s="23" t="s">
        <v>421</v>
      </c>
      <c r="F300" s="39"/>
      <c r="G300" s="92">
        <f>G301</f>
        <v>195</v>
      </c>
    </row>
    <row r="301" spans="1:7" ht="16.149999999999999" customHeight="1" thickBot="1" x14ac:dyDescent="0.25">
      <c r="A301" s="24" t="s">
        <v>145</v>
      </c>
      <c r="B301" s="39">
        <v>148</v>
      </c>
      <c r="C301" s="41" t="s">
        <v>17</v>
      </c>
      <c r="D301" s="41" t="s">
        <v>1</v>
      </c>
      <c r="E301" s="23" t="s">
        <v>421</v>
      </c>
      <c r="F301" s="39">
        <v>610</v>
      </c>
      <c r="G301" s="92">
        <v>195</v>
      </c>
    </row>
    <row r="302" spans="1:7" ht="37.15" customHeight="1" thickBot="1" x14ac:dyDescent="0.25">
      <c r="A302" s="24" t="s">
        <v>572</v>
      </c>
      <c r="B302" s="49">
        <v>148</v>
      </c>
      <c r="C302" s="50" t="s">
        <v>17</v>
      </c>
      <c r="D302" s="50" t="s">
        <v>1</v>
      </c>
      <c r="E302" s="23" t="s">
        <v>570</v>
      </c>
      <c r="F302" s="23"/>
      <c r="G302" s="83">
        <f>G303</f>
        <v>6.4</v>
      </c>
    </row>
    <row r="303" spans="1:7" ht="73.900000000000006" customHeight="1" thickBot="1" x14ac:dyDescent="0.25">
      <c r="A303" s="24" t="s">
        <v>573</v>
      </c>
      <c r="B303" s="49">
        <v>148</v>
      </c>
      <c r="C303" s="50" t="s">
        <v>17</v>
      </c>
      <c r="D303" s="50" t="s">
        <v>1</v>
      </c>
      <c r="E303" s="23" t="s">
        <v>571</v>
      </c>
      <c r="F303" s="23"/>
      <c r="G303" s="83">
        <f>G304</f>
        <v>6.4</v>
      </c>
    </row>
    <row r="304" spans="1:7" ht="16.149999999999999" customHeight="1" thickBot="1" x14ac:dyDescent="0.25">
      <c r="A304" s="24" t="s">
        <v>145</v>
      </c>
      <c r="B304" s="49">
        <v>148</v>
      </c>
      <c r="C304" s="50" t="s">
        <v>17</v>
      </c>
      <c r="D304" s="50" t="s">
        <v>1</v>
      </c>
      <c r="E304" s="23" t="s">
        <v>571</v>
      </c>
      <c r="F304" s="23" t="s">
        <v>408</v>
      </c>
      <c r="G304" s="83">
        <v>6.4</v>
      </c>
    </row>
    <row r="305" spans="1:7" ht="16.149999999999999" customHeight="1" thickBot="1" x14ac:dyDescent="0.25">
      <c r="A305" s="24" t="s">
        <v>214</v>
      </c>
      <c r="B305" s="39">
        <v>148</v>
      </c>
      <c r="C305" s="41" t="s">
        <v>17</v>
      </c>
      <c r="D305" s="41" t="s">
        <v>2</v>
      </c>
      <c r="E305" s="23"/>
      <c r="F305" s="39"/>
      <c r="G305" s="102">
        <f t="shared" ref="G305" si="39">G306</f>
        <v>102623.40000000001</v>
      </c>
    </row>
    <row r="306" spans="1:7" ht="52.5" customHeight="1" thickBot="1" x14ac:dyDescent="0.25">
      <c r="A306" s="24" t="s">
        <v>345</v>
      </c>
      <c r="B306" s="39">
        <v>148</v>
      </c>
      <c r="C306" s="41" t="s">
        <v>17</v>
      </c>
      <c r="D306" s="41" t="s">
        <v>2</v>
      </c>
      <c r="E306" s="23" t="s">
        <v>341</v>
      </c>
      <c r="F306" s="135"/>
      <c r="G306" s="142">
        <f>G308+G336</f>
        <v>102623.40000000001</v>
      </c>
    </row>
    <row r="307" spans="1:7" ht="18.75" hidden="1" customHeight="1" thickBot="1" x14ac:dyDescent="0.25">
      <c r="A307" s="24" t="s">
        <v>215</v>
      </c>
      <c r="B307" s="39">
        <v>148</v>
      </c>
      <c r="C307" s="41" t="s">
        <v>17</v>
      </c>
      <c r="D307" s="41" t="s">
        <v>2</v>
      </c>
      <c r="E307" s="23" t="s">
        <v>419</v>
      </c>
      <c r="F307" s="135"/>
      <c r="G307" s="143"/>
    </row>
    <row r="308" spans="1:7" ht="18.75" customHeight="1" thickBot="1" x14ac:dyDescent="0.25">
      <c r="A308" s="24" t="s">
        <v>215</v>
      </c>
      <c r="B308" s="39">
        <v>148</v>
      </c>
      <c r="C308" s="41" t="s">
        <v>17</v>
      </c>
      <c r="D308" s="41" t="s">
        <v>2</v>
      </c>
      <c r="E308" s="23" t="s">
        <v>419</v>
      </c>
      <c r="F308" s="39"/>
      <c r="G308" s="103">
        <f>G309+G316+G323+G326+G330+G333</f>
        <v>102522.40000000001</v>
      </c>
    </row>
    <row r="309" spans="1:7" ht="85.15" customHeight="1" thickBot="1" x14ac:dyDescent="0.25">
      <c r="A309" s="24" t="s">
        <v>216</v>
      </c>
      <c r="B309" s="39">
        <v>148</v>
      </c>
      <c r="C309" s="41" t="s">
        <v>17</v>
      </c>
      <c r="D309" s="41" t="s">
        <v>2</v>
      </c>
      <c r="E309" s="23" t="s">
        <v>422</v>
      </c>
      <c r="F309" s="39"/>
      <c r="G309" s="92">
        <f>G310+G312+G314</f>
        <v>90347.8</v>
      </c>
    </row>
    <row r="310" spans="1:7" ht="33" customHeight="1" thickBot="1" x14ac:dyDescent="0.25">
      <c r="A310" s="24" t="s">
        <v>217</v>
      </c>
      <c r="B310" s="39">
        <v>148</v>
      </c>
      <c r="C310" s="41" t="s">
        <v>17</v>
      </c>
      <c r="D310" s="41" t="s">
        <v>2</v>
      </c>
      <c r="E310" s="23" t="s">
        <v>423</v>
      </c>
      <c r="F310" s="39"/>
      <c r="G310" s="92">
        <f>G311</f>
        <v>25019.1</v>
      </c>
    </row>
    <row r="311" spans="1:7" ht="18" customHeight="1" thickBot="1" x14ac:dyDescent="0.25">
      <c r="A311" s="24" t="s">
        <v>143</v>
      </c>
      <c r="B311" s="39">
        <v>148</v>
      </c>
      <c r="C311" s="41" t="s">
        <v>17</v>
      </c>
      <c r="D311" s="41" t="s">
        <v>2</v>
      </c>
      <c r="E311" s="23" t="s">
        <v>424</v>
      </c>
      <c r="F311" s="39">
        <v>610</v>
      </c>
      <c r="G311" s="92">
        <v>25019.1</v>
      </c>
    </row>
    <row r="312" spans="1:7" ht="55.5" customHeight="1" thickBot="1" x14ac:dyDescent="0.25">
      <c r="A312" s="24" t="s">
        <v>73</v>
      </c>
      <c r="B312" s="39">
        <v>148</v>
      </c>
      <c r="C312" s="41" t="s">
        <v>17</v>
      </c>
      <c r="D312" s="41" t="s">
        <v>2</v>
      </c>
      <c r="E312" s="23" t="s">
        <v>425</v>
      </c>
      <c r="F312" s="39"/>
      <c r="G312" s="92">
        <f>G313</f>
        <v>11396.4</v>
      </c>
    </row>
    <row r="313" spans="1:7" ht="20.25" customHeight="1" thickBot="1" x14ac:dyDescent="0.25">
      <c r="A313" s="24" t="s">
        <v>143</v>
      </c>
      <c r="B313" s="39">
        <v>148</v>
      </c>
      <c r="C313" s="41" t="s">
        <v>17</v>
      </c>
      <c r="D313" s="41" t="s">
        <v>2</v>
      </c>
      <c r="E313" s="23" t="s">
        <v>425</v>
      </c>
      <c r="F313" s="39">
        <v>610</v>
      </c>
      <c r="G313" s="92">
        <v>11396.4</v>
      </c>
    </row>
    <row r="314" spans="1:7" ht="37.9" customHeight="1" thickBot="1" x14ac:dyDescent="0.25">
      <c r="A314" s="24" t="s">
        <v>218</v>
      </c>
      <c r="B314" s="39">
        <v>148</v>
      </c>
      <c r="C314" s="41" t="s">
        <v>17</v>
      </c>
      <c r="D314" s="41" t="s">
        <v>2</v>
      </c>
      <c r="E314" s="23" t="s">
        <v>426</v>
      </c>
      <c r="F314" s="39"/>
      <c r="G314" s="92">
        <f>G315</f>
        <v>53932.3</v>
      </c>
    </row>
    <row r="315" spans="1:7" ht="23.25" customHeight="1" thickBot="1" x14ac:dyDescent="0.25">
      <c r="A315" s="24" t="s">
        <v>145</v>
      </c>
      <c r="B315" s="39">
        <v>148</v>
      </c>
      <c r="C315" s="41" t="s">
        <v>17</v>
      </c>
      <c r="D315" s="41" t="s">
        <v>2</v>
      </c>
      <c r="E315" s="23" t="s">
        <v>426</v>
      </c>
      <c r="F315" s="39">
        <v>610</v>
      </c>
      <c r="G315" s="92">
        <v>53932.3</v>
      </c>
    </row>
    <row r="316" spans="1:7" ht="35.25" customHeight="1" thickBot="1" x14ac:dyDescent="0.25">
      <c r="A316" s="6" t="s">
        <v>219</v>
      </c>
      <c r="B316" s="39">
        <v>148</v>
      </c>
      <c r="C316" s="41" t="s">
        <v>17</v>
      </c>
      <c r="D316" s="41" t="s">
        <v>2</v>
      </c>
      <c r="E316" s="23" t="s">
        <v>427</v>
      </c>
      <c r="F316" s="39"/>
      <c r="G316" s="92">
        <f>G317+G319+G321</f>
        <v>5535.1</v>
      </c>
    </row>
    <row r="317" spans="1:7" ht="93" customHeight="1" thickBot="1" x14ac:dyDescent="0.25">
      <c r="A317" s="6" t="s">
        <v>220</v>
      </c>
      <c r="B317" s="39">
        <v>148</v>
      </c>
      <c r="C317" s="41" t="s">
        <v>17</v>
      </c>
      <c r="D317" s="41" t="s">
        <v>2</v>
      </c>
      <c r="E317" s="23" t="s">
        <v>428</v>
      </c>
      <c r="F317" s="39"/>
      <c r="G317" s="92">
        <f>G318</f>
        <v>1530.4</v>
      </c>
    </row>
    <row r="318" spans="1:7" ht="22.15" customHeight="1" thickBot="1" x14ac:dyDescent="0.25">
      <c r="A318" s="6" t="s">
        <v>88</v>
      </c>
      <c r="B318" s="39">
        <v>148</v>
      </c>
      <c r="C318" s="41" t="s">
        <v>17</v>
      </c>
      <c r="D318" s="41" t="s">
        <v>2</v>
      </c>
      <c r="E318" s="23" t="s">
        <v>428</v>
      </c>
      <c r="F318" s="39">
        <v>610</v>
      </c>
      <c r="G318" s="92">
        <v>1530.4</v>
      </c>
    </row>
    <row r="319" spans="1:7" ht="63" customHeight="1" thickBot="1" x14ac:dyDescent="0.25">
      <c r="A319" s="24" t="s">
        <v>221</v>
      </c>
      <c r="B319" s="39">
        <v>148</v>
      </c>
      <c r="C319" s="41" t="s">
        <v>17</v>
      </c>
      <c r="D319" s="41" t="s">
        <v>2</v>
      </c>
      <c r="E319" s="23" t="s">
        <v>429</v>
      </c>
      <c r="F319" s="39"/>
      <c r="G319" s="92">
        <f>G320</f>
        <v>2213.8000000000002</v>
      </c>
    </row>
    <row r="320" spans="1:7" ht="27.75" customHeight="1" thickBot="1" x14ac:dyDescent="0.25">
      <c r="A320" s="24" t="s">
        <v>88</v>
      </c>
      <c r="B320" s="39">
        <v>148</v>
      </c>
      <c r="C320" s="41" t="s">
        <v>17</v>
      </c>
      <c r="D320" s="41" t="s">
        <v>2</v>
      </c>
      <c r="E320" s="23" t="s">
        <v>429</v>
      </c>
      <c r="F320" s="39">
        <v>610</v>
      </c>
      <c r="G320" s="92">
        <v>2213.8000000000002</v>
      </c>
    </row>
    <row r="321" spans="1:7" ht="62.25" customHeight="1" thickBot="1" x14ac:dyDescent="0.25">
      <c r="A321" s="24" t="s">
        <v>431</v>
      </c>
      <c r="B321" s="39">
        <v>148</v>
      </c>
      <c r="C321" s="41" t="s">
        <v>17</v>
      </c>
      <c r="D321" s="41" t="s">
        <v>2</v>
      </c>
      <c r="E321" s="23" t="s">
        <v>430</v>
      </c>
      <c r="F321" s="39"/>
      <c r="G321" s="92">
        <f>G322</f>
        <v>1790.9</v>
      </c>
    </row>
    <row r="322" spans="1:7" ht="19.5" customHeight="1" thickBot="1" x14ac:dyDescent="0.25">
      <c r="A322" s="24" t="s">
        <v>88</v>
      </c>
      <c r="B322" s="39">
        <v>148</v>
      </c>
      <c r="C322" s="41" t="s">
        <v>17</v>
      </c>
      <c r="D322" s="41" t="s">
        <v>2</v>
      </c>
      <c r="E322" s="23" t="s">
        <v>430</v>
      </c>
      <c r="F322" s="39">
        <v>610</v>
      </c>
      <c r="G322" s="92">
        <v>1790.9</v>
      </c>
    </row>
    <row r="323" spans="1:7" ht="69" customHeight="1" thickBot="1" x14ac:dyDescent="0.25">
      <c r="A323" s="24" t="s">
        <v>432</v>
      </c>
      <c r="B323" s="39">
        <v>148</v>
      </c>
      <c r="C323" s="41" t="s">
        <v>17</v>
      </c>
      <c r="D323" s="41" t="s">
        <v>2</v>
      </c>
      <c r="E323" s="23" t="s">
        <v>434</v>
      </c>
      <c r="F323" s="39"/>
      <c r="G323" s="92">
        <f t="shared" ref="G323:G324" si="40">G324</f>
        <v>4312.2</v>
      </c>
    </row>
    <row r="324" spans="1:7" ht="173.45" customHeight="1" thickBot="1" x14ac:dyDescent="0.25">
      <c r="A324" s="24" t="s">
        <v>433</v>
      </c>
      <c r="B324" s="39">
        <v>148</v>
      </c>
      <c r="C324" s="41" t="s">
        <v>17</v>
      </c>
      <c r="D324" s="41" t="s">
        <v>2</v>
      </c>
      <c r="E324" s="23" t="s">
        <v>435</v>
      </c>
      <c r="F324" s="39"/>
      <c r="G324" s="92">
        <f t="shared" si="40"/>
        <v>4312.2</v>
      </c>
    </row>
    <row r="325" spans="1:7" ht="17.25" customHeight="1" thickBot="1" x14ac:dyDescent="0.25">
      <c r="A325" s="24" t="s">
        <v>88</v>
      </c>
      <c r="B325" s="39">
        <v>148</v>
      </c>
      <c r="C325" s="41" t="s">
        <v>17</v>
      </c>
      <c r="D325" s="41" t="s">
        <v>2</v>
      </c>
      <c r="E325" s="23" t="s">
        <v>435</v>
      </c>
      <c r="F325" s="39">
        <v>610</v>
      </c>
      <c r="G325" s="92">
        <v>4312.2</v>
      </c>
    </row>
    <row r="326" spans="1:7" ht="84" customHeight="1" thickBot="1" x14ac:dyDescent="0.25">
      <c r="A326" s="6" t="s">
        <v>222</v>
      </c>
      <c r="B326" s="39">
        <v>148</v>
      </c>
      <c r="C326" s="41" t="s">
        <v>17</v>
      </c>
      <c r="D326" s="41" t="s">
        <v>2</v>
      </c>
      <c r="E326" s="23" t="s">
        <v>420</v>
      </c>
      <c r="F326" s="39"/>
      <c r="G326" s="92">
        <f t="shared" ref="G326" si="41">G327</f>
        <v>1688.1</v>
      </c>
    </row>
    <row r="327" spans="1:7" ht="97.15" customHeight="1" thickBot="1" x14ac:dyDescent="0.25">
      <c r="A327" s="6" t="s">
        <v>635</v>
      </c>
      <c r="B327" s="39">
        <v>148</v>
      </c>
      <c r="C327" s="41" t="s">
        <v>17</v>
      </c>
      <c r="D327" s="41" t="s">
        <v>2</v>
      </c>
      <c r="E327" s="23" t="s">
        <v>421</v>
      </c>
      <c r="F327" s="39"/>
      <c r="G327" s="92">
        <f>G328+G329</f>
        <v>1688.1</v>
      </c>
    </row>
    <row r="328" spans="1:7" ht="30" customHeight="1" thickBot="1" x14ac:dyDescent="0.25">
      <c r="A328" s="71" t="s">
        <v>162</v>
      </c>
      <c r="B328" s="70">
        <v>148</v>
      </c>
      <c r="C328" s="72" t="s">
        <v>17</v>
      </c>
      <c r="D328" s="72" t="s">
        <v>2</v>
      </c>
      <c r="E328" s="23" t="s">
        <v>421</v>
      </c>
      <c r="F328" s="70">
        <v>320</v>
      </c>
      <c r="G328" s="92">
        <v>67.599999999999994</v>
      </c>
    </row>
    <row r="329" spans="1:7" ht="24.75" customHeight="1" thickBot="1" x14ac:dyDescent="0.25">
      <c r="A329" s="32" t="s">
        <v>88</v>
      </c>
      <c r="B329" s="39">
        <v>148</v>
      </c>
      <c r="C329" s="41" t="s">
        <v>17</v>
      </c>
      <c r="D329" s="41" t="s">
        <v>2</v>
      </c>
      <c r="E329" s="23" t="s">
        <v>421</v>
      </c>
      <c r="F329" s="39">
        <v>610</v>
      </c>
      <c r="G329" s="92">
        <v>1620.5</v>
      </c>
    </row>
    <row r="330" spans="1:7" ht="37.9" customHeight="1" thickBot="1" x14ac:dyDescent="0.25">
      <c r="A330" s="24" t="s">
        <v>572</v>
      </c>
      <c r="B330" s="49">
        <v>148</v>
      </c>
      <c r="C330" s="51" t="s">
        <v>17</v>
      </c>
      <c r="D330" s="23" t="s">
        <v>2</v>
      </c>
      <c r="E330" s="23" t="s">
        <v>570</v>
      </c>
      <c r="F330" s="23"/>
      <c r="G330" s="83">
        <f>G331</f>
        <v>187.8</v>
      </c>
    </row>
    <row r="331" spans="1:7" ht="64.900000000000006" customHeight="1" thickBot="1" x14ac:dyDescent="0.25">
      <c r="A331" s="24" t="s">
        <v>573</v>
      </c>
      <c r="B331" s="49">
        <v>148</v>
      </c>
      <c r="C331" s="51" t="s">
        <v>17</v>
      </c>
      <c r="D331" s="23" t="s">
        <v>2</v>
      </c>
      <c r="E331" s="23" t="s">
        <v>571</v>
      </c>
      <c r="F331" s="23"/>
      <c r="G331" s="83">
        <f>G332</f>
        <v>187.8</v>
      </c>
    </row>
    <row r="332" spans="1:7" ht="17.45" customHeight="1" thickBot="1" x14ac:dyDescent="0.25">
      <c r="A332" s="24" t="s">
        <v>145</v>
      </c>
      <c r="B332" s="49">
        <v>148</v>
      </c>
      <c r="C332" s="51" t="s">
        <v>17</v>
      </c>
      <c r="D332" s="23" t="s">
        <v>2</v>
      </c>
      <c r="E332" s="23" t="s">
        <v>571</v>
      </c>
      <c r="F332" s="23" t="s">
        <v>408</v>
      </c>
      <c r="G332" s="83">
        <v>187.8</v>
      </c>
    </row>
    <row r="333" spans="1:7" ht="48.6" customHeight="1" thickBot="1" x14ac:dyDescent="0.25">
      <c r="A333" s="24" t="s">
        <v>576</v>
      </c>
      <c r="B333" s="49">
        <v>148</v>
      </c>
      <c r="C333" s="23" t="s">
        <v>17</v>
      </c>
      <c r="D333" s="23" t="s">
        <v>2</v>
      </c>
      <c r="E333" s="23" t="s">
        <v>574</v>
      </c>
      <c r="F333" s="23"/>
      <c r="G333" s="83">
        <f>G334</f>
        <v>451.4</v>
      </c>
    </row>
    <row r="334" spans="1:7" ht="69" customHeight="1" thickBot="1" x14ac:dyDescent="0.25">
      <c r="A334" s="24" t="s">
        <v>577</v>
      </c>
      <c r="B334" s="49">
        <v>148</v>
      </c>
      <c r="C334" s="23" t="s">
        <v>17</v>
      </c>
      <c r="D334" s="23" t="s">
        <v>2</v>
      </c>
      <c r="E334" s="23" t="s">
        <v>575</v>
      </c>
      <c r="F334" s="23"/>
      <c r="G334" s="83">
        <f>G335</f>
        <v>451.4</v>
      </c>
    </row>
    <row r="335" spans="1:7" ht="22.9" customHeight="1" thickBot="1" x14ac:dyDescent="0.25">
      <c r="A335" s="24" t="s">
        <v>88</v>
      </c>
      <c r="B335" s="49">
        <v>148</v>
      </c>
      <c r="C335" s="23" t="s">
        <v>17</v>
      </c>
      <c r="D335" s="23" t="s">
        <v>2</v>
      </c>
      <c r="E335" s="23" t="s">
        <v>575</v>
      </c>
      <c r="F335" s="23" t="s">
        <v>408</v>
      </c>
      <c r="G335" s="83">
        <v>451.4</v>
      </c>
    </row>
    <row r="336" spans="1:7" ht="35.25" customHeight="1" thickBot="1" x14ac:dyDescent="0.25">
      <c r="A336" s="24" t="s">
        <v>223</v>
      </c>
      <c r="B336" s="39">
        <v>148</v>
      </c>
      <c r="C336" s="41" t="s">
        <v>17</v>
      </c>
      <c r="D336" s="41" t="s">
        <v>2</v>
      </c>
      <c r="E336" s="23" t="s">
        <v>342</v>
      </c>
      <c r="F336" s="39"/>
      <c r="G336" s="92">
        <f>G337</f>
        <v>101</v>
      </c>
    </row>
    <row r="337" spans="1:7" ht="32.25" customHeight="1" thickBot="1" x14ac:dyDescent="0.25">
      <c r="A337" s="24" t="s">
        <v>437</v>
      </c>
      <c r="B337" s="39">
        <v>148</v>
      </c>
      <c r="C337" s="41" t="s">
        <v>17</v>
      </c>
      <c r="D337" s="41" t="s">
        <v>2</v>
      </c>
      <c r="E337" s="23" t="s">
        <v>438</v>
      </c>
      <c r="F337" s="39"/>
      <c r="G337" s="92">
        <f>G338</f>
        <v>101</v>
      </c>
    </row>
    <row r="338" spans="1:7" ht="34.15" customHeight="1" thickBot="1" x14ac:dyDescent="0.25">
      <c r="A338" s="24" t="s">
        <v>217</v>
      </c>
      <c r="B338" s="39">
        <v>148</v>
      </c>
      <c r="C338" s="41" t="s">
        <v>17</v>
      </c>
      <c r="D338" s="41" t="s">
        <v>2</v>
      </c>
      <c r="E338" s="23" t="s">
        <v>439</v>
      </c>
      <c r="F338" s="39"/>
      <c r="G338" s="92">
        <f>G339</f>
        <v>101</v>
      </c>
    </row>
    <row r="339" spans="1:7" ht="20.25" customHeight="1" thickBot="1" x14ac:dyDescent="0.25">
      <c r="A339" s="24" t="s">
        <v>143</v>
      </c>
      <c r="B339" s="39">
        <v>148</v>
      </c>
      <c r="C339" s="41" t="s">
        <v>17</v>
      </c>
      <c r="D339" s="41" t="s">
        <v>2</v>
      </c>
      <c r="E339" s="23" t="s">
        <v>439</v>
      </c>
      <c r="F339" s="39">
        <v>610</v>
      </c>
      <c r="G339" s="92">
        <v>101</v>
      </c>
    </row>
    <row r="340" spans="1:7" ht="16.5" customHeight="1" thickBot="1" x14ac:dyDescent="0.25">
      <c r="A340" s="6" t="s">
        <v>44</v>
      </c>
      <c r="B340" s="39">
        <v>148</v>
      </c>
      <c r="C340" s="41" t="s">
        <v>17</v>
      </c>
      <c r="D340" s="41" t="s">
        <v>3</v>
      </c>
      <c r="E340" s="39"/>
      <c r="F340" s="39"/>
      <c r="G340" s="92">
        <f>G341+G349</f>
        <v>10908.699999999999</v>
      </c>
    </row>
    <row r="341" spans="1:7" ht="56.25" customHeight="1" thickBot="1" x14ac:dyDescent="0.25">
      <c r="A341" s="24" t="s">
        <v>440</v>
      </c>
      <c r="B341" s="39">
        <v>148</v>
      </c>
      <c r="C341" s="41" t="s">
        <v>17</v>
      </c>
      <c r="D341" s="41" t="s">
        <v>3</v>
      </c>
      <c r="E341" s="23" t="s">
        <v>341</v>
      </c>
      <c r="F341" s="39"/>
      <c r="G341" s="92">
        <f t="shared" ref="G341:G342" si="42">G342</f>
        <v>5305.4</v>
      </c>
    </row>
    <row r="342" spans="1:7" ht="37.9" customHeight="1" thickBot="1" x14ac:dyDescent="0.25">
      <c r="A342" s="24" t="s">
        <v>224</v>
      </c>
      <c r="B342" s="39">
        <v>148</v>
      </c>
      <c r="C342" s="41" t="s">
        <v>17</v>
      </c>
      <c r="D342" s="41" t="s">
        <v>3</v>
      </c>
      <c r="E342" s="23" t="s">
        <v>441</v>
      </c>
      <c r="F342" s="39"/>
      <c r="G342" s="92">
        <f t="shared" si="42"/>
        <v>5305.4</v>
      </c>
    </row>
    <row r="343" spans="1:7" ht="66" customHeight="1" thickBot="1" x14ac:dyDescent="0.25">
      <c r="A343" s="24" t="s">
        <v>225</v>
      </c>
      <c r="B343" s="39">
        <v>148</v>
      </c>
      <c r="C343" s="41" t="s">
        <v>17</v>
      </c>
      <c r="D343" s="41" t="s">
        <v>3</v>
      </c>
      <c r="E343" s="23" t="s">
        <v>442</v>
      </c>
      <c r="F343" s="39"/>
      <c r="G343" s="92">
        <f>G344+G347</f>
        <v>5305.4</v>
      </c>
    </row>
    <row r="344" spans="1:7" ht="21" customHeight="1" thickBot="1" x14ac:dyDescent="0.25">
      <c r="A344" s="24" t="s">
        <v>36</v>
      </c>
      <c r="B344" s="39">
        <v>148</v>
      </c>
      <c r="C344" s="41" t="s">
        <v>17</v>
      </c>
      <c r="D344" s="41" t="s">
        <v>3</v>
      </c>
      <c r="E344" s="23" t="s">
        <v>443</v>
      </c>
      <c r="F344" s="37"/>
      <c r="G344" s="95">
        <f>G345+G346</f>
        <v>3812.5</v>
      </c>
    </row>
    <row r="345" spans="1:7" ht="21.6" customHeight="1" thickBot="1" x14ac:dyDescent="0.25">
      <c r="A345" s="24" t="s">
        <v>143</v>
      </c>
      <c r="B345" s="39">
        <v>148</v>
      </c>
      <c r="C345" s="41" t="s">
        <v>17</v>
      </c>
      <c r="D345" s="41" t="s">
        <v>3</v>
      </c>
      <c r="E345" s="23" t="s">
        <v>443</v>
      </c>
      <c r="F345" s="39">
        <v>610</v>
      </c>
      <c r="G345" s="92">
        <v>2846.7</v>
      </c>
    </row>
    <row r="346" spans="1:7" ht="47.25" customHeight="1" thickBot="1" x14ac:dyDescent="0.25">
      <c r="A346" s="24" t="s">
        <v>226</v>
      </c>
      <c r="B346" s="39">
        <v>148</v>
      </c>
      <c r="C346" s="41" t="s">
        <v>17</v>
      </c>
      <c r="D346" s="41" t="s">
        <v>3</v>
      </c>
      <c r="E346" s="23" t="s">
        <v>443</v>
      </c>
      <c r="F346" s="39">
        <v>630</v>
      </c>
      <c r="G346" s="92">
        <v>965.8</v>
      </c>
    </row>
    <row r="347" spans="1:7" ht="62.25" customHeight="1" thickBot="1" x14ac:dyDescent="0.25">
      <c r="A347" s="6" t="s">
        <v>73</v>
      </c>
      <c r="B347" s="39">
        <v>148</v>
      </c>
      <c r="C347" s="41" t="s">
        <v>17</v>
      </c>
      <c r="D347" s="41" t="s">
        <v>3</v>
      </c>
      <c r="E347" s="23" t="s">
        <v>444</v>
      </c>
      <c r="F347" s="39"/>
      <c r="G347" s="92">
        <f>G348</f>
        <v>1492.9</v>
      </c>
    </row>
    <row r="348" spans="1:7" ht="22.5" customHeight="1" thickBot="1" x14ac:dyDescent="0.25">
      <c r="A348" s="6" t="s">
        <v>145</v>
      </c>
      <c r="B348" s="39">
        <v>148</v>
      </c>
      <c r="C348" s="41" t="s">
        <v>17</v>
      </c>
      <c r="D348" s="41" t="s">
        <v>3</v>
      </c>
      <c r="E348" s="23" t="s">
        <v>444</v>
      </c>
      <c r="F348" s="39">
        <v>610</v>
      </c>
      <c r="G348" s="92">
        <v>1492.9</v>
      </c>
    </row>
    <row r="349" spans="1:7" ht="56.25" customHeight="1" thickBot="1" x14ac:dyDescent="0.25">
      <c r="A349" s="6" t="s">
        <v>449</v>
      </c>
      <c r="B349" s="39">
        <v>148</v>
      </c>
      <c r="C349" s="41" t="s">
        <v>17</v>
      </c>
      <c r="D349" s="41" t="s">
        <v>3</v>
      </c>
      <c r="E349" s="23" t="s">
        <v>283</v>
      </c>
      <c r="F349" s="39"/>
      <c r="G349" s="92">
        <f>G350</f>
        <v>5603.2999999999993</v>
      </c>
    </row>
    <row r="350" spans="1:7" ht="35.25" customHeight="1" thickBot="1" x14ac:dyDescent="0.25">
      <c r="A350" s="6" t="s">
        <v>141</v>
      </c>
      <c r="B350" s="39">
        <v>148</v>
      </c>
      <c r="C350" s="41" t="s">
        <v>17</v>
      </c>
      <c r="D350" s="41" t="s">
        <v>3</v>
      </c>
      <c r="E350" s="23" t="s">
        <v>445</v>
      </c>
      <c r="F350" s="39"/>
      <c r="G350" s="92">
        <f>G351</f>
        <v>5603.2999999999993</v>
      </c>
    </row>
    <row r="351" spans="1:7" ht="69.599999999999994" customHeight="1" thickBot="1" x14ac:dyDescent="0.25">
      <c r="A351" s="6" t="s">
        <v>142</v>
      </c>
      <c r="B351" s="39">
        <v>148</v>
      </c>
      <c r="C351" s="41" t="s">
        <v>17</v>
      </c>
      <c r="D351" s="41" t="s">
        <v>3</v>
      </c>
      <c r="E351" s="23" t="s">
        <v>446</v>
      </c>
      <c r="F351" s="39"/>
      <c r="G351" s="92">
        <f>G352+G356</f>
        <v>5603.2999999999993</v>
      </c>
    </row>
    <row r="352" spans="1:7" ht="21.6" customHeight="1" thickBot="1" x14ac:dyDescent="0.25">
      <c r="A352" s="133" t="s">
        <v>36</v>
      </c>
      <c r="B352" s="39">
        <v>148</v>
      </c>
      <c r="C352" s="41" t="s">
        <v>17</v>
      </c>
      <c r="D352" s="41" t="s">
        <v>3</v>
      </c>
      <c r="E352" s="23" t="s">
        <v>447</v>
      </c>
      <c r="F352" s="135"/>
      <c r="G352" s="92">
        <f t="shared" ref="G352:G353" si="43">G353</f>
        <v>3691.7</v>
      </c>
    </row>
    <row r="353" spans="1:7" ht="25.15" hidden="1" customHeight="1" thickBot="1" x14ac:dyDescent="0.25">
      <c r="A353" s="133"/>
      <c r="B353" s="39">
        <v>148</v>
      </c>
      <c r="C353" s="41">
        <v>7</v>
      </c>
      <c r="D353" s="41">
        <v>3</v>
      </c>
      <c r="E353" s="23" t="s">
        <v>447</v>
      </c>
      <c r="F353" s="135"/>
      <c r="G353" s="92">
        <f t="shared" si="43"/>
        <v>3691.7</v>
      </c>
    </row>
    <row r="354" spans="1:7" ht="23.45" customHeight="1" thickBot="1" x14ac:dyDescent="0.25">
      <c r="A354" s="6" t="s">
        <v>143</v>
      </c>
      <c r="B354" s="39">
        <v>148</v>
      </c>
      <c r="C354" s="41" t="s">
        <v>17</v>
      </c>
      <c r="D354" s="41" t="s">
        <v>3</v>
      </c>
      <c r="E354" s="23" t="s">
        <v>447</v>
      </c>
      <c r="F354" s="39">
        <v>610</v>
      </c>
      <c r="G354" s="92">
        <v>3691.7</v>
      </c>
    </row>
    <row r="355" spans="1:7" ht="54" customHeight="1" thickBot="1" x14ac:dyDescent="0.25">
      <c r="A355" s="140" t="s">
        <v>73</v>
      </c>
      <c r="B355" s="39">
        <v>148</v>
      </c>
      <c r="C355" s="41" t="s">
        <v>17</v>
      </c>
      <c r="D355" s="41" t="s">
        <v>3</v>
      </c>
      <c r="E355" s="23" t="s">
        <v>448</v>
      </c>
      <c r="F355" s="126"/>
      <c r="G355" s="92">
        <f>G357</f>
        <v>1911.6</v>
      </c>
    </row>
    <row r="356" spans="1:7" ht="19.149999999999999" hidden="1" customHeight="1" thickBot="1" x14ac:dyDescent="0.25">
      <c r="A356" s="141"/>
      <c r="B356" s="39">
        <v>148</v>
      </c>
      <c r="C356" s="41" t="s">
        <v>17</v>
      </c>
      <c r="D356" s="41" t="s">
        <v>3</v>
      </c>
      <c r="E356" s="39" t="s">
        <v>144</v>
      </c>
      <c r="F356" s="127"/>
      <c r="G356" s="92">
        <f>G357</f>
        <v>1911.6</v>
      </c>
    </row>
    <row r="357" spans="1:7" ht="22.9" customHeight="1" thickBot="1" x14ac:dyDescent="0.25">
      <c r="A357" s="6" t="s">
        <v>145</v>
      </c>
      <c r="B357" s="39">
        <v>148</v>
      </c>
      <c r="C357" s="41" t="s">
        <v>17</v>
      </c>
      <c r="D357" s="41" t="s">
        <v>3</v>
      </c>
      <c r="E357" s="39" t="s">
        <v>448</v>
      </c>
      <c r="F357" s="39">
        <v>610</v>
      </c>
      <c r="G357" s="92">
        <v>1911.6</v>
      </c>
    </row>
    <row r="358" spans="1:7" ht="18" customHeight="1" thickBot="1" x14ac:dyDescent="0.25">
      <c r="A358" s="6" t="s">
        <v>46</v>
      </c>
      <c r="B358" s="39">
        <v>148</v>
      </c>
      <c r="C358" s="41" t="s">
        <v>17</v>
      </c>
      <c r="D358" s="41" t="s">
        <v>17</v>
      </c>
      <c r="E358" s="39"/>
      <c r="F358" s="39"/>
      <c r="G358" s="92">
        <f>G359+G364</f>
        <v>352.9</v>
      </c>
    </row>
    <row r="359" spans="1:7" ht="46.5" customHeight="1" thickBot="1" x14ac:dyDescent="0.25">
      <c r="A359" s="24" t="s">
        <v>450</v>
      </c>
      <c r="B359" s="39">
        <v>148</v>
      </c>
      <c r="C359" s="41" t="s">
        <v>17</v>
      </c>
      <c r="D359" s="41" t="s">
        <v>17</v>
      </c>
      <c r="E359" s="23" t="s">
        <v>341</v>
      </c>
      <c r="F359" s="39"/>
      <c r="G359" s="92">
        <f t="shared" ref="G359:G362" si="44">G360</f>
        <v>252.9</v>
      </c>
    </row>
    <row r="360" spans="1:7" ht="33.75" customHeight="1" thickBot="1" x14ac:dyDescent="0.25">
      <c r="A360" s="24" t="s">
        <v>223</v>
      </c>
      <c r="B360" s="39">
        <v>148</v>
      </c>
      <c r="C360" s="41" t="s">
        <v>17</v>
      </c>
      <c r="D360" s="41" t="s">
        <v>17</v>
      </c>
      <c r="E360" s="23" t="s">
        <v>342</v>
      </c>
      <c r="F360" s="39"/>
      <c r="G360" s="92">
        <f t="shared" si="44"/>
        <v>252.9</v>
      </c>
    </row>
    <row r="361" spans="1:7" ht="30.75" customHeight="1" thickBot="1" x14ac:dyDescent="0.25">
      <c r="A361" s="24" t="s">
        <v>227</v>
      </c>
      <c r="B361" s="39">
        <v>148</v>
      </c>
      <c r="C361" s="41" t="s">
        <v>17</v>
      </c>
      <c r="D361" s="41" t="s">
        <v>17</v>
      </c>
      <c r="E361" s="23" t="s">
        <v>451</v>
      </c>
      <c r="F361" s="39"/>
      <c r="G361" s="92">
        <f t="shared" si="44"/>
        <v>252.9</v>
      </c>
    </row>
    <row r="362" spans="1:7" ht="37.5" customHeight="1" thickBot="1" x14ac:dyDescent="0.25">
      <c r="A362" s="24" t="s">
        <v>228</v>
      </c>
      <c r="B362" s="39">
        <v>148</v>
      </c>
      <c r="C362" s="41" t="s">
        <v>17</v>
      </c>
      <c r="D362" s="41" t="s">
        <v>17</v>
      </c>
      <c r="E362" s="23" t="s">
        <v>452</v>
      </c>
      <c r="F362" s="39"/>
      <c r="G362" s="92">
        <f t="shared" si="44"/>
        <v>252.9</v>
      </c>
    </row>
    <row r="363" spans="1:7" ht="20.25" customHeight="1" thickBot="1" x14ac:dyDescent="0.25">
      <c r="A363" s="24" t="s">
        <v>143</v>
      </c>
      <c r="B363" s="39">
        <v>148</v>
      </c>
      <c r="C363" s="41" t="s">
        <v>17</v>
      </c>
      <c r="D363" s="41" t="s">
        <v>17</v>
      </c>
      <c r="E363" s="23" t="s">
        <v>452</v>
      </c>
      <c r="F363" s="39">
        <v>610</v>
      </c>
      <c r="G363" s="92">
        <v>252.9</v>
      </c>
    </row>
    <row r="364" spans="1:7" ht="46.9" customHeight="1" thickBot="1" x14ac:dyDescent="0.25">
      <c r="A364" s="24" t="s">
        <v>453</v>
      </c>
      <c r="B364" s="39">
        <v>148</v>
      </c>
      <c r="C364" s="41" t="s">
        <v>17</v>
      </c>
      <c r="D364" s="41" t="s">
        <v>17</v>
      </c>
      <c r="E364" s="31" t="s">
        <v>454</v>
      </c>
      <c r="F364" s="37"/>
      <c r="G364" s="92">
        <f>G365</f>
        <v>100</v>
      </c>
    </row>
    <row r="365" spans="1:7" ht="25.9" customHeight="1" thickBot="1" x14ac:dyDescent="0.25">
      <c r="A365" s="24" t="s">
        <v>37</v>
      </c>
      <c r="B365" s="39">
        <v>148</v>
      </c>
      <c r="C365" s="41" t="s">
        <v>17</v>
      </c>
      <c r="D365" s="41" t="s">
        <v>17</v>
      </c>
      <c r="E365" s="31" t="s">
        <v>146</v>
      </c>
      <c r="F365" s="37"/>
      <c r="G365" s="92">
        <f>G366</f>
        <v>100</v>
      </c>
    </row>
    <row r="366" spans="1:7" ht="51.6" customHeight="1" thickBot="1" x14ac:dyDescent="0.25">
      <c r="A366" s="24" t="s">
        <v>67</v>
      </c>
      <c r="B366" s="39">
        <v>148</v>
      </c>
      <c r="C366" s="41" t="s">
        <v>17</v>
      </c>
      <c r="D366" s="41" t="s">
        <v>17</v>
      </c>
      <c r="E366" s="31" t="s">
        <v>146</v>
      </c>
      <c r="F366" s="39">
        <v>240</v>
      </c>
      <c r="G366" s="92">
        <v>100</v>
      </c>
    </row>
    <row r="367" spans="1:7" s="2" customFormat="1" ht="24.6" customHeight="1" thickBot="1" x14ac:dyDescent="0.25">
      <c r="A367" s="7" t="s">
        <v>147</v>
      </c>
      <c r="B367" s="11">
        <v>148</v>
      </c>
      <c r="C367" s="12" t="s">
        <v>19</v>
      </c>
      <c r="D367" s="12" t="s">
        <v>54</v>
      </c>
      <c r="E367" s="11"/>
      <c r="F367" s="11"/>
      <c r="G367" s="87">
        <f>G368</f>
        <v>31653.7</v>
      </c>
    </row>
    <row r="368" spans="1:7" ht="22.9" customHeight="1" thickBot="1" x14ac:dyDescent="0.25">
      <c r="A368" s="6" t="s">
        <v>20</v>
      </c>
      <c r="B368" s="39">
        <v>148</v>
      </c>
      <c r="C368" s="41" t="s">
        <v>19</v>
      </c>
      <c r="D368" s="41" t="s">
        <v>1</v>
      </c>
      <c r="E368" s="39"/>
      <c r="F368" s="39"/>
      <c r="G368" s="92">
        <f>G369+G395</f>
        <v>31653.7</v>
      </c>
    </row>
    <row r="369" spans="1:7" ht="53.45" customHeight="1" thickBot="1" x14ac:dyDescent="0.25">
      <c r="A369" s="24" t="s">
        <v>282</v>
      </c>
      <c r="B369" s="39">
        <v>148</v>
      </c>
      <c r="C369" s="41" t="s">
        <v>19</v>
      </c>
      <c r="D369" s="41" t="s">
        <v>1</v>
      </c>
      <c r="E369" s="23" t="s">
        <v>283</v>
      </c>
      <c r="F369" s="39"/>
      <c r="G369" s="92">
        <f>G370+G376+G386</f>
        <v>31131.7</v>
      </c>
    </row>
    <row r="370" spans="1:7" ht="19.899999999999999" customHeight="1" thickBot="1" x14ac:dyDescent="0.25">
      <c r="A370" s="24" t="s">
        <v>148</v>
      </c>
      <c r="B370" s="39">
        <v>148</v>
      </c>
      <c r="C370" s="41" t="s">
        <v>19</v>
      </c>
      <c r="D370" s="41" t="s">
        <v>1</v>
      </c>
      <c r="E370" s="23" t="s">
        <v>455</v>
      </c>
      <c r="F370" s="39"/>
      <c r="G370" s="92">
        <f>G371</f>
        <v>3010.1</v>
      </c>
    </row>
    <row r="371" spans="1:7" ht="36.6" customHeight="1" thickBot="1" x14ac:dyDescent="0.25">
      <c r="A371" s="24" t="s">
        <v>149</v>
      </c>
      <c r="B371" s="39">
        <v>148</v>
      </c>
      <c r="C371" s="41" t="s">
        <v>19</v>
      </c>
      <c r="D371" s="41" t="s">
        <v>1</v>
      </c>
      <c r="E371" s="23" t="s">
        <v>456</v>
      </c>
      <c r="F371" s="39"/>
      <c r="G371" s="92">
        <f>G372+G374</f>
        <v>3010.1</v>
      </c>
    </row>
    <row r="372" spans="1:7" ht="22.15" customHeight="1" thickBot="1" x14ac:dyDescent="0.25">
      <c r="A372" s="24" t="s">
        <v>39</v>
      </c>
      <c r="B372" s="39">
        <v>148</v>
      </c>
      <c r="C372" s="41" t="s">
        <v>19</v>
      </c>
      <c r="D372" s="41" t="s">
        <v>1</v>
      </c>
      <c r="E372" s="23" t="s">
        <v>457</v>
      </c>
      <c r="F372" s="39"/>
      <c r="G372" s="92">
        <f>G373</f>
        <v>1873.6</v>
      </c>
    </row>
    <row r="373" spans="1:7" ht="27.6" customHeight="1" thickBot="1" x14ac:dyDescent="0.25">
      <c r="A373" s="24" t="s">
        <v>88</v>
      </c>
      <c r="B373" s="39">
        <v>148</v>
      </c>
      <c r="C373" s="41" t="s">
        <v>19</v>
      </c>
      <c r="D373" s="41" t="s">
        <v>1</v>
      </c>
      <c r="E373" s="23" t="s">
        <v>457</v>
      </c>
      <c r="F373" s="39">
        <v>610</v>
      </c>
      <c r="G373" s="92">
        <v>1873.6</v>
      </c>
    </row>
    <row r="374" spans="1:7" ht="47.45" customHeight="1" thickBot="1" x14ac:dyDescent="0.25">
      <c r="A374" s="24" t="s">
        <v>73</v>
      </c>
      <c r="B374" s="39">
        <v>148</v>
      </c>
      <c r="C374" s="41" t="s">
        <v>19</v>
      </c>
      <c r="D374" s="41" t="s">
        <v>1</v>
      </c>
      <c r="E374" s="23" t="s">
        <v>458</v>
      </c>
      <c r="F374" s="39"/>
      <c r="G374" s="92">
        <f>G375</f>
        <v>1136.5</v>
      </c>
    </row>
    <row r="375" spans="1:7" ht="25.9" customHeight="1" thickBot="1" x14ac:dyDescent="0.25">
      <c r="A375" s="24" t="s">
        <v>88</v>
      </c>
      <c r="B375" s="39">
        <v>148</v>
      </c>
      <c r="C375" s="41" t="s">
        <v>19</v>
      </c>
      <c r="D375" s="41" t="s">
        <v>1</v>
      </c>
      <c r="E375" s="23" t="s">
        <v>458</v>
      </c>
      <c r="F375" s="39">
        <v>610</v>
      </c>
      <c r="G375" s="92">
        <v>1136.5</v>
      </c>
    </row>
    <row r="376" spans="1:7" ht="24" customHeight="1" thickBot="1" x14ac:dyDescent="0.25">
      <c r="A376" s="24" t="s">
        <v>150</v>
      </c>
      <c r="B376" s="39">
        <v>148</v>
      </c>
      <c r="C376" s="41" t="s">
        <v>19</v>
      </c>
      <c r="D376" s="41" t="s">
        <v>1</v>
      </c>
      <c r="E376" s="23" t="s">
        <v>459</v>
      </c>
      <c r="F376" s="39"/>
      <c r="G376" s="92">
        <f>G377</f>
        <v>10830.4</v>
      </c>
    </row>
    <row r="377" spans="1:7" ht="22.15" customHeight="1" thickBot="1" x14ac:dyDescent="0.25">
      <c r="A377" s="24" t="s">
        <v>151</v>
      </c>
      <c r="B377" s="39">
        <v>148</v>
      </c>
      <c r="C377" s="41" t="s">
        <v>19</v>
      </c>
      <c r="D377" s="41" t="s">
        <v>1</v>
      </c>
      <c r="E377" s="23" t="s">
        <v>460</v>
      </c>
      <c r="F377" s="39"/>
      <c r="G377" s="92">
        <f>G378+G380+G382+G384</f>
        <v>10830.4</v>
      </c>
    </row>
    <row r="378" spans="1:7" ht="22.15" customHeight="1" thickBot="1" x14ac:dyDescent="0.25">
      <c r="A378" s="24" t="s">
        <v>39</v>
      </c>
      <c r="B378" s="39">
        <v>148</v>
      </c>
      <c r="C378" s="41" t="s">
        <v>19</v>
      </c>
      <c r="D378" s="41" t="s">
        <v>1</v>
      </c>
      <c r="E378" s="23" t="s">
        <v>461</v>
      </c>
      <c r="F378" s="39"/>
      <c r="G378" s="92">
        <f>G379</f>
        <v>5800.3</v>
      </c>
    </row>
    <row r="379" spans="1:7" ht="25.9" customHeight="1" thickBot="1" x14ac:dyDescent="0.25">
      <c r="A379" s="24" t="s">
        <v>88</v>
      </c>
      <c r="B379" s="39">
        <v>148</v>
      </c>
      <c r="C379" s="41" t="s">
        <v>19</v>
      </c>
      <c r="D379" s="41" t="s">
        <v>1</v>
      </c>
      <c r="E379" s="23" t="s">
        <v>461</v>
      </c>
      <c r="F379" s="39">
        <v>610</v>
      </c>
      <c r="G379" s="92">
        <v>5800.3</v>
      </c>
    </row>
    <row r="380" spans="1:7" ht="52.9" customHeight="1" thickBot="1" x14ac:dyDescent="0.25">
      <c r="A380" s="24" t="s">
        <v>73</v>
      </c>
      <c r="B380" s="39">
        <v>148</v>
      </c>
      <c r="C380" s="41" t="s">
        <v>19</v>
      </c>
      <c r="D380" s="41" t="s">
        <v>1</v>
      </c>
      <c r="E380" s="23" t="s">
        <v>462</v>
      </c>
      <c r="F380" s="39"/>
      <c r="G380" s="92">
        <f>G381</f>
        <v>3265.7</v>
      </c>
    </row>
    <row r="381" spans="1:7" ht="19.899999999999999" customHeight="1" thickBot="1" x14ac:dyDescent="0.25">
      <c r="A381" s="24" t="s">
        <v>88</v>
      </c>
      <c r="B381" s="39">
        <v>148</v>
      </c>
      <c r="C381" s="41" t="s">
        <v>19</v>
      </c>
      <c r="D381" s="41" t="s">
        <v>1</v>
      </c>
      <c r="E381" s="23" t="s">
        <v>462</v>
      </c>
      <c r="F381" s="39">
        <v>610</v>
      </c>
      <c r="G381" s="92">
        <v>3265.7</v>
      </c>
    </row>
    <row r="382" spans="1:7" ht="52.5" customHeight="1" thickBot="1" x14ac:dyDescent="0.25">
      <c r="A382" s="24" t="s">
        <v>465</v>
      </c>
      <c r="B382" s="39">
        <v>148</v>
      </c>
      <c r="C382" s="41" t="s">
        <v>19</v>
      </c>
      <c r="D382" s="41" t="s">
        <v>1</v>
      </c>
      <c r="E382" s="23" t="s">
        <v>463</v>
      </c>
      <c r="F382" s="39"/>
      <c r="G382" s="92">
        <f>G383</f>
        <v>1386.4</v>
      </c>
    </row>
    <row r="383" spans="1:7" ht="20.45" customHeight="1" thickBot="1" x14ac:dyDescent="0.25">
      <c r="A383" s="24" t="s">
        <v>88</v>
      </c>
      <c r="B383" s="39">
        <v>148</v>
      </c>
      <c r="C383" s="41" t="s">
        <v>19</v>
      </c>
      <c r="D383" s="41" t="s">
        <v>1</v>
      </c>
      <c r="E383" s="23" t="s">
        <v>463</v>
      </c>
      <c r="F383" s="39">
        <v>610</v>
      </c>
      <c r="G383" s="92">
        <v>1386.4</v>
      </c>
    </row>
    <row r="384" spans="1:7" ht="36" customHeight="1" thickBot="1" x14ac:dyDescent="0.25">
      <c r="A384" s="24" t="s">
        <v>464</v>
      </c>
      <c r="B384" s="39">
        <v>148</v>
      </c>
      <c r="C384" s="41" t="s">
        <v>19</v>
      </c>
      <c r="D384" s="41" t="s">
        <v>1</v>
      </c>
      <c r="E384" s="31" t="s">
        <v>581</v>
      </c>
      <c r="F384" s="39"/>
      <c r="G384" s="92">
        <f>G385</f>
        <v>378</v>
      </c>
    </row>
    <row r="385" spans="1:7" ht="20.45" customHeight="1" thickBot="1" x14ac:dyDescent="0.25">
      <c r="A385" s="24" t="s">
        <v>88</v>
      </c>
      <c r="B385" s="39">
        <v>148</v>
      </c>
      <c r="C385" s="41" t="s">
        <v>19</v>
      </c>
      <c r="D385" s="41" t="s">
        <v>1</v>
      </c>
      <c r="E385" s="31" t="s">
        <v>581</v>
      </c>
      <c r="F385" s="39">
        <v>610</v>
      </c>
      <c r="G385" s="92">
        <v>378</v>
      </c>
    </row>
    <row r="386" spans="1:7" ht="40.15" customHeight="1" thickBot="1" x14ac:dyDescent="0.25">
      <c r="A386" s="24" t="s">
        <v>152</v>
      </c>
      <c r="B386" s="39">
        <v>148</v>
      </c>
      <c r="C386" s="41" t="s">
        <v>19</v>
      </c>
      <c r="D386" s="41" t="s">
        <v>1</v>
      </c>
      <c r="E386" s="23" t="s">
        <v>466</v>
      </c>
      <c r="F386" s="39"/>
      <c r="G386" s="92">
        <f>G387+G392</f>
        <v>17291.2</v>
      </c>
    </row>
    <row r="387" spans="1:7" ht="54.6" customHeight="1" thickBot="1" x14ac:dyDescent="0.25">
      <c r="A387" s="24" t="s">
        <v>153</v>
      </c>
      <c r="B387" s="39">
        <v>148</v>
      </c>
      <c r="C387" s="41" t="s">
        <v>19</v>
      </c>
      <c r="D387" s="41" t="s">
        <v>1</v>
      </c>
      <c r="E387" s="23" t="s">
        <v>467</v>
      </c>
      <c r="F387" s="39"/>
      <c r="G387" s="92">
        <f>G388+G390</f>
        <v>15019.3</v>
      </c>
    </row>
    <row r="388" spans="1:7" ht="24" customHeight="1" thickBot="1" x14ac:dyDescent="0.25">
      <c r="A388" s="24" t="s">
        <v>39</v>
      </c>
      <c r="B388" s="39">
        <v>148</v>
      </c>
      <c r="C388" s="41" t="s">
        <v>19</v>
      </c>
      <c r="D388" s="41" t="s">
        <v>1</v>
      </c>
      <c r="E388" s="23" t="s">
        <v>468</v>
      </c>
      <c r="F388" s="39"/>
      <c r="G388" s="92">
        <f>G389</f>
        <v>11309.3</v>
      </c>
    </row>
    <row r="389" spans="1:7" ht="26.45" customHeight="1" thickBot="1" x14ac:dyDescent="0.25">
      <c r="A389" s="24" t="s">
        <v>88</v>
      </c>
      <c r="B389" s="39">
        <v>148</v>
      </c>
      <c r="C389" s="41" t="s">
        <v>19</v>
      </c>
      <c r="D389" s="41" t="s">
        <v>1</v>
      </c>
      <c r="E389" s="23" t="s">
        <v>468</v>
      </c>
      <c r="F389" s="39">
        <v>610</v>
      </c>
      <c r="G389" s="92">
        <v>11309.3</v>
      </c>
    </row>
    <row r="390" spans="1:7" ht="48.6" customHeight="1" thickBot="1" x14ac:dyDescent="0.25">
      <c r="A390" s="24" t="s">
        <v>73</v>
      </c>
      <c r="B390" s="39">
        <v>148</v>
      </c>
      <c r="C390" s="41" t="s">
        <v>19</v>
      </c>
      <c r="D390" s="41" t="s">
        <v>1</v>
      </c>
      <c r="E390" s="23" t="s">
        <v>469</v>
      </c>
      <c r="F390" s="39"/>
      <c r="G390" s="92">
        <f>G391</f>
        <v>3710</v>
      </c>
    </row>
    <row r="391" spans="1:7" ht="22.15" customHeight="1" thickBot="1" x14ac:dyDescent="0.25">
      <c r="A391" s="24" t="s">
        <v>88</v>
      </c>
      <c r="B391" s="39">
        <v>148</v>
      </c>
      <c r="C391" s="41" t="s">
        <v>19</v>
      </c>
      <c r="D391" s="41" t="s">
        <v>1</v>
      </c>
      <c r="E391" s="23" t="s">
        <v>469</v>
      </c>
      <c r="F391" s="39">
        <v>610</v>
      </c>
      <c r="G391" s="92">
        <v>3710</v>
      </c>
    </row>
    <row r="392" spans="1:7" ht="66" customHeight="1" thickBot="1" x14ac:dyDescent="0.25">
      <c r="A392" s="24" t="s">
        <v>472</v>
      </c>
      <c r="B392" s="39">
        <v>148</v>
      </c>
      <c r="C392" s="41" t="s">
        <v>19</v>
      </c>
      <c r="D392" s="41" t="s">
        <v>1</v>
      </c>
      <c r="E392" s="23" t="s">
        <v>470</v>
      </c>
      <c r="F392" s="39"/>
      <c r="G392" s="92">
        <f>G393</f>
        <v>2271.9</v>
      </c>
    </row>
    <row r="393" spans="1:7" ht="53.45" customHeight="1" thickBot="1" x14ac:dyDescent="0.25">
      <c r="A393" s="24" t="s">
        <v>465</v>
      </c>
      <c r="B393" s="39">
        <v>148</v>
      </c>
      <c r="C393" s="41" t="s">
        <v>19</v>
      </c>
      <c r="D393" s="41" t="s">
        <v>1</v>
      </c>
      <c r="E393" s="31" t="s">
        <v>471</v>
      </c>
      <c r="F393" s="39"/>
      <c r="G393" s="92">
        <f>G394</f>
        <v>2271.9</v>
      </c>
    </row>
    <row r="394" spans="1:7" ht="21" customHeight="1" thickBot="1" x14ac:dyDescent="0.25">
      <c r="A394" s="24" t="s">
        <v>88</v>
      </c>
      <c r="B394" s="39">
        <v>148</v>
      </c>
      <c r="C394" s="41" t="s">
        <v>19</v>
      </c>
      <c r="D394" s="41" t="s">
        <v>1</v>
      </c>
      <c r="E394" s="31" t="s">
        <v>471</v>
      </c>
      <c r="F394" s="39">
        <v>610</v>
      </c>
      <c r="G394" s="92">
        <v>2271.9</v>
      </c>
    </row>
    <row r="395" spans="1:7" ht="50.25" customHeight="1" thickBot="1" x14ac:dyDescent="0.25">
      <c r="A395" s="29" t="s">
        <v>256</v>
      </c>
      <c r="B395" s="67">
        <v>148</v>
      </c>
      <c r="C395" s="69" t="s">
        <v>19</v>
      </c>
      <c r="D395" s="69" t="s">
        <v>1</v>
      </c>
      <c r="E395" s="23" t="s">
        <v>124</v>
      </c>
      <c r="F395" s="67"/>
      <c r="G395" s="92">
        <f>G396</f>
        <v>522</v>
      </c>
    </row>
    <row r="396" spans="1:7" ht="45.75" customHeight="1" thickBot="1" x14ac:dyDescent="0.25">
      <c r="A396" s="24" t="s">
        <v>540</v>
      </c>
      <c r="B396" s="67">
        <v>148</v>
      </c>
      <c r="C396" s="69" t="s">
        <v>19</v>
      </c>
      <c r="D396" s="69" t="s">
        <v>1</v>
      </c>
      <c r="E396" s="23" t="s">
        <v>520</v>
      </c>
      <c r="F396" s="67"/>
      <c r="G396" s="92">
        <f t="shared" ref="G396:G398" si="45">G397</f>
        <v>522</v>
      </c>
    </row>
    <row r="397" spans="1:7" ht="39.75" customHeight="1" thickBot="1" x14ac:dyDescent="0.25">
      <c r="A397" s="30" t="s">
        <v>518</v>
      </c>
      <c r="B397" s="67">
        <v>148</v>
      </c>
      <c r="C397" s="69" t="s">
        <v>19</v>
      </c>
      <c r="D397" s="69" t="s">
        <v>1</v>
      </c>
      <c r="E397" s="31" t="s">
        <v>558</v>
      </c>
      <c r="F397" s="67"/>
      <c r="G397" s="92">
        <f t="shared" si="45"/>
        <v>522</v>
      </c>
    </row>
    <row r="398" spans="1:7" ht="37.5" customHeight="1" thickBot="1" x14ac:dyDescent="0.25">
      <c r="A398" s="30" t="s">
        <v>519</v>
      </c>
      <c r="B398" s="67">
        <v>148</v>
      </c>
      <c r="C398" s="69" t="s">
        <v>19</v>
      </c>
      <c r="D398" s="69" t="s">
        <v>1</v>
      </c>
      <c r="E398" s="31" t="s">
        <v>559</v>
      </c>
      <c r="F398" s="67"/>
      <c r="G398" s="92">
        <f t="shared" si="45"/>
        <v>522</v>
      </c>
    </row>
    <row r="399" spans="1:7" ht="21" customHeight="1" thickBot="1" x14ac:dyDescent="0.25">
      <c r="A399" s="24" t="s">
        <v>88</v>
      </c>
      <c r="B399" s="67">
        <v>148</v>
      </c>
      <c r="C399" s="69" t="s">
        <v>19</v>
      </c>
      <c r="D399" s="69" t="s">
        <v>1</v>
      </c>
      <c r="E399" s="31" t="s">
        <v>559</v>
      </c>
      <c r="F399" s="67">
        <v>610</v>
      </c>
      <c r="G399" s="92">
        <v>522</v>
      </c>
    </row>
    <row r="400" spans="1:7" s="2" customFormat="1" ht="22.9" customHeight="1" thickBot="1" x14ac:dyDescent="0.25">
      <c r="A400" s="7" t="s">
        <v>21</v>
      </c>
      <c r="B400" s="11">
        <v>148</v>
      </c>
      <c r="C400" s="12" t="s">
        <v>8</v>
      </c>
      <c r="D400" s="12" t="s">
        <v>54</v>
      </c>
      <c r="E400" s="11"/>
      <c r="F400" s="11"/>
      <c r="G400" s="87">
        <f>G401+G404</f>
        <v>193.6</v>
      </c>
    </row>
    <row r="401" spans="1:7" ht="24.6" customHeight="1" thickBot="1" x14ac:dyDescent="0.25">
      <c r="A401" s="24" t="s">
        <v>22</v>
      </c>
      <c r="B401" s="39">
        <v>148</v>
      </c>
      <c r="C401" s="41" t="s">
        <v>8</v>
      </c>
      <c r="D401" s="41" t="s">
        <v>17</v>
      </c>
      <c r="E401" s="39"/>
      <c r="F401" s="39"/>
      <c r="G401" s="92">
        <f t="shared" ref="G401:G402" si="46">G402</f>
        <v>184.6</v>
      </c>
    </row>
    <row r="402" spans="1:7" ht="97.9" customHeight="1" thickBot="1" x14ac:dyDescent="0.25">
      <c r="A402" s="24" t="s">
        <v>473</v>
      </c>
      <c r="B402" s="39">
        <v>148</v>
      </c>
      <c r="C402" s="41" t="s">
        <v>8</v>
      </c>
      <c r="D402" s="41" t="s">
        <v>17</v>
      </c>
      <c r="E402" s="39" t="s">
        <v>41</v>
      </c>
      <c r="F402" s="39"/>
      <c r="G402" s="92">
        <f t="shared" si="46"/>
        <v>184.6</v>
      </c>
    </row>
    <row r="403" spans="1:7" ht="46.9" customHeight="1" thickBot="1" x14ac:dyDescent="0.25">
      <c r="A403" s="24" t="s">
        <v>67</v>
      </c>
      <c r="B403" s="39">
        <v>148</v>
      </c>
      <c r="C403" s="41" t="s">
        <v>8</v>
      </c>
      <c r="D403" s="41" t="s">
        <v>17</v>
      </c>
      <c r="E403" s="39" t="s">
        <v>41</v>
      </c>
      <c r="F403" s="39">
        <v>240</v>
      </c>
      <c r="G403" s="92">
        <v>184.6</v>
      </c>
    </row>
    <row r="404" spans="1:7" ht="24" customHeight="1" thickBot="1" x14ac:dyDescent="0.25">
      <c r="A404" s="24" t="s">
        <v>47</v>
      </c>
      <c r="B404" s="39">
        <v>148</v>
      </c>
      <c r="C404" s="41" t="s">
        <v>8</v>
      </c>
      <c r="D404" s="41" t="s">
        <v>8</v>
      </c>
      <c r="E404" s="39"/>
      <c r="F404" s="39"/>
      <c r="G404" s="92">
        <f t="shared" ref="G404" si="47">G405</f>
        <v>9</v>
      </c>
    </row>
    <row r="405" spans="1:7" ht="55.15" customHeight="1" thickBot="1" x14ac:dyDescent="0.25">
      <c r="A405" s="24" t="s">
        <v>474</v>
      </c>
      <c r="B405" s="39">
        <v>148</v>
      </c>
      <c r="C405" s="41" t="s">
        <v>8</v>
      </c>
      <c r="D405" s="41" t="s">
        <v>8</v>
      </c>
      <c r="E405" s="39" t="s">
        <v>154</v>
      </c>
      <c r="F405" s="39"/>
      <c r="G405" s="92">
        <f>G406</f>
        <v>9</v>
      </c>
    </row>
    <row r="406" spans="1:7" ht="21" customHeight="1" thickBot="1" x14ac:dyDescent="0.25">
      <c r="A406" s="24" t="s">
        <v>70</v>
      </c>
      <c r="B406" s="39">
        <v>148</v>
      </c>
      <c r="C406" s="41" t="s">
        <v>8</v>
      </c>
      <c r="D406" s="41" t="s">
        <v>8</v>
      </c>
      <c r="E406" s="39" t="s">
        <v>154</v>
      </c>
      <c r="F406" s="39">
        <v>850</v>
      </c>
      <c r="G406" s="92">
        <v>9</v>
      </c>
    </row>
    <row r="407" spans="1:7" s="2" customFormat="1" ht="21.75" customHeight="1" thickBot="1" x14ac:dyDescent="0.25">
      <c r="A407" s="7" t="s">
        <v>23</v>
      </c>
      <c r="B407" s="11">
        <v>148</v>
      </c>
      <c r="C407" s="12">
        <v>10</v>
      </c>
      <c r="D407" s="12" t="s">
        <v>54</v>
      </c>
      <c r="E407" s="11"/>
      <c r="F407" s="11"/>
      <c r="G407" s="87">
        <f>G408+G414+G451</f>
        <v>14998.300000000001</v>
      </c>
    </row>
    <row r="408" spans="1:7" ht="24.75" customHeight="1" thickBot="1" x14ac:dyDescent="0.25">
      <c r="A408" s="6" t="s">
        <v>51</v>
      </c>
      <c r="B408" s="39">
        <v>148</v>
      </c>
      <c r="C408" s="41">
        <v>10</v>
      </c>
      <c r="D408" s="41" t="s">
        <v>1</v>
      </c>
      <c r="E408" s="39"/>
      <c r="F408" s="39"/>
      <c r="G408" s="92">
        <f t="shared" ref="G408:G409" si="48">G409</f>
        <v>3190.2</v>
      </c>
    </row>
    <row r="409" spans="1:7" ht="64.150000000000006" customHeight="1" thickBot="1" x14ac:dyDescent="0.25">
      <c r="A409" s="24" t="s">
        <v>235</v>
      </c>
      <c r="B409" s="39">
        <v>148</v>
      </c>
      <c r="C409" s="41">
        <v>10</v>
      </c>
      <c r="D409" s="41" t="s">
        <v>1</v>
      </c>
      <c r="E409" s="23" t="s">
        <v>236</v>
      </c>
      <c r="F409" s="39"/>
      <c r="G409" s="92">
        <f t="shared" si="48"/>
        <v>3190.2</v>
      </c>
    </row>
    <row r="410" spans="1:7" ht="57" customHeight="1" thickBot="1" x14ac:dyDescent="0.25">
      <c r="A410" s="24" t="s">
        <v>265</v>
      </c>
      <c r="B410" s="39">
        <v>148</v>
      </c>
      <c r="C410" s="41">
        <v>10</v>
      </c>
      <c r="D410" s="41" t="s">
        <v>1</v>
      </c>
      <c r="E410" s="23" t="s">
        <v>246</v>
      </c>
      <c r="F410" s="39"/>
      <c r="G410" s="92">
        <f>G411</f>
        <v>3190.2</v>
      </c>
    </row>
    <row r="411" spans="1:7" ht="83.45" customHeight="1" thickBot="1" x14ac:dyDescent="0.25">
      <c r="A411" s="24" t="s">
        <v>249</v>
      </c>
      <c r="B411" s="39">
        <v>148</v>
      </c>
      <c r="C411" s="41">
        <v>10</v>
      </c>
      <c r="D411" s="41" t="s">
        <v>1</v>
      </c>
      <c r="E411" s="23" t="s">
        <v>247</v>
      </c>
      <c r="F411" s="39"/>
      <c r="G411" s="92">
        <f>G412</f>
        <v>3190.2</v>
      </c>
    </row>
    <row r="412" spans="1:7" ht="51.6" customHeight="1" thickBot="1" x14ac:dyDescent="0.25">
      <c r="A412" s="24" t="s">
        <v>476</v>
      </c>
      <c r="B412" s="39">
        <v>148</v>
      </c>
      <c r="C412" s="41">
        <v>10</v>
      </c>
      <c r="D412" s="41" t="s">
        <v>1</v>
      </c>
      <c r="E412" s="23" t="s">
        <v>475</v>
      </c>
      <c r="F412" s="39"/>
      <c r="G412" s="92">
        <f>G413</f>
        <v>3190.2</v>
      </c>
    </row>
    <row r="413" spans="1:7" ht="34.15" customHeight="1" thickBot="1" x14ac:dyDescent="0.25">
      <c r="A413" s="33" t="s">
        <v>477</v>
      </c>
      <c r="B413" s="39">
        <v>148</v>
      </c>
      <c r="C413" s="41">
        <v>10</v>
      </c>
      <c r="D413" s="41" t="s">
        <v>1</v>
      </c>
      <c r="E413" s="23" t="s">
        <v>475</v>
      </c>
      <c r="F413" s="39">
        <v>310</v>
      </c>
      <c r="G413" s="92">
        <v>3190.2</v>
      </c>
    </row>
    <row r="414" spans="1:7" ht="22.9" customHeight="1" thickBot="1" x14ac:dyDescent="0.25">
      <c r="A414" s="6" t="s">
        <v>24</v>
      </c>
      <c r="B414" s="39">
        <v>148</v>
      </c>
      <c r="C414" s="41">
        <v>10</v>
      </c>
      <c r="D414" s="41" t="s">
        <v>3</v>
      </c>
      <c r="E414" s="39"/>
      <c r="F414" s="39"/>
      <c r="G414" s="92">
        <f>G415+G422+G430+G434+G438+G445+G448</f>
        <v>11622</v>
      </c>
    </row>
    <row r="415" spans="1:7" ht="51.75" customHeight="1" thickBot="1" x14ac:dyDescent="0.25">
      <c r="A415" s="24" t="s">
        <v>440</v>
      </c>
      <c r="B415" s="39">
        <v>148</v>
      </c>
      <c r="C415" s="41">
        <v>10</v>
      </c>
      <c r="D415" s="41" t="s">
        <v>3</v>
      </c>
      <c r="E415" s="23" t="s">
        <v>341</v>
      </c>
      <c r="F415" s="39"/>
      <c r="G415" s="92">
        <f>G416</f>
        <v>699.1</v>
      </c>
    </row>
    <row r="416" spans="1:7" ht="24.75" customHeight="1" thickBot="1" x14ac:dyDescent="0.25">
      <c r="A416" s="24" t="s">
        <v>215</v>
      </c>
      <c r="B416" s="39">
        <v>148</v>
      </c>
      <c r="C416" s="41">
        <v>10</v>
      </c>
      <c r="D416" s="41" t="s">
        <v>3</v>
      </c>
      <c r="E416" s="23" t="s">
        <v>419</v>
      </c>
      <c r="F416" s="39"/>
      <c r="G416" s="92">
        <f>G417</f>
        <v>699.1</v>
      </c>
    </row>
    <row r="417" spans="1:7" ht="65.45" customHeight="1" thickBot="1" x14ac:dyDescent="0.25">
      <c r="A417" s="24" t="s">
        <v>222</v>
      </c>
      <c r="B417" s="39">
        <v>148</v>
      </c>
      <c r="C417" s="41">
        <v>10</v>
      </c>
      <c r="D417" s="41" t="s">
        <v>3</v>
      </c>
      <c r="E417" s="23" t="s">
        <v>420</v>
      </c>
      <c r="F417" s="39"/>
      <c r="G417" s="92">
        <f>G418</f>
        <v>699.1</v>
      </c>
    </row>
    <row r="418" spans="1:7" ht="99.6" customHeight="1" thickBot="1" x14ac:dyDescent="0.25">
      <c r="A418" s="24" t="s">
        <v>220</v>
      </c>
      <c r="B418" s="39">
        <v>148</v>
      </c>
      <c r="C418" s="41">
        <v>10</v>
      </c>
      <c r="D418" s="41" t="s">
        <v>3</v>
      </c>
      <c r="E418" s="23" t="s">
        <v>436</v>
      </c>
      <c r="F418" s="39"/>
      <c r="G418" s="92">
        <f>G419+G420</f>
        <v>699.1</v>
      </c>
    </row>
    <row r="419" spans="1:7" ht="49.5" customHeight="1" thickBot="1" x14ac:dyDescent="0.25">
      <c r="A419" s="24" t="s">
        <v>53</v>
      </c>
      <c r="B419" s="39">
        <v>148</v>
      </c>
      <c r="C419" s="41">
        <v>10</v>
      </c>
      <c r="D419" s="41" t="s">
        <v>3</v>
      </c>
      <c r="E419" s="23" t="s">
        <v>436</v>
      </c>
      <c r="F419" s="39">
        <v>240</v>
      </c>
      <c r="G419" s="92">
        <v>11.7</v>
      </c>
    </row>
    <row r="420" spans="1:7" ht="37.5" customHeight="1" thickBot="1" x14ac:dyDescent="0.25">
      <c r="A420" s="24" t="s">
        <v>162</v>
      </c>
      <c r="B420" s="39">
        <v>148</v>
      </c>
      <c r="C420" s="41">
        <v>10</v>
      </c>
      <c r="D420" s="41" t="s">
        <v>3</v>
      </c>
      <c r="E420" s="23" t="s">
        <v>436</v>
      </c>
      <c r="F420" s="39">
        <v>320</v>
      </c>
      <c r="G420" s="92">
        <v>687.4</v>
      </c>
    </row>
    <row r="421" spans="1:7" ht="28.5" hidden="1" customHeight="1" thickBot="1" x14ac:dyDescent="0.25">
      <c r="A421" s="6" t="s">
        <v>64</v>
      </c>
      <c r="B421" s="39">
        <v>148</v>
      </c>
      <c r="C421" s="41">
        <v>10</v>
      </c>
      <c r="D421" s="41" t="s">
        <v>3</v>
      </c>
      <c r="E421" s="39" t="s">
        <v>65</v>
      </c>
      <c r="F421" s="39"/>
      <c r="G421" s="92">
        <f>G423</f>
        <v>5472.2</v>
      </c>
    </row>
    <row r="422" spans="1:7" ht="63.6" customHeight="1" thickBot="1" x14ac:dyDescent="0.25">
      <c r="A422" s="32" t="s">
        <v>235</v>
      </c>
      <c r="B422" s="39">
        <v>148</v>
      </c>
      <c r="C422" s="41">
        <v>10</v>
      </c>
      <c r="D422" s="41" t="s">
        <v>3</v>
      </c>
      <c r="E422" s="23" t="s">
        <v>236</v>
      </c>
      <c r="F422" s="39"/>
      <c r="G422" s="92">
        <f>G423</f>
        <v>5472.2</v>
      </c>
    </row>
    <row r="423" spans="1:7" ht="52.5" customHeight="1" thickBot="1" x14ac:dyDescent="0.25">
      <c r="A423" s="6" t="s">
        <v>265</v>
      </c>
      <c r="B423" s="39">
        <v>148</v>
      </c>
      <c r="C423" s="41">
        <v>10</v>
      </c>
      <c r="D423" s="41" t="s">
        <v>3</v>
      </c>
      <c r="E423" s="23" t="s">
        <v>246</v>
      </c>
      <c r="F423" s="39"/>
      <c r="G423" s="92">
        <f t="shared" ref="G423" si="49">G424</f>
        <v>5472.2</v>
      </c>
    </row>
    <row r="424" spans="1:7" ht="69.599999999999994" customHeight="1" thickBot="1" x14ac:dyDescent="0.25">
      <c r="A424" s="6" t="s">
        <v>478</v>
      </c>
      <c r="B424" s="39">
        <v>148</v>
      </c>
      <c r="C424" s="41">
        <v>10</v>
      </c>
      <c r="D424" s="41" t="s">
        <v>3</v>
      </c>
      <c r="E424" s="23" t="s">
        <v>479</v>
      </c>
      <c r="F424" s="39"/>
      <c r="G424" s="92">
        <f>G425+G428</f>
        <v>5472.2</v>
      </c>
    </row>
    <row r="425" spans="1:7" ht="21.6" customHeight="1" thickBot="1" x14ac:dyDescent="0.25">
      <c r="A425" s="6" t="s">
        <v>160</v>
      </c>
      <c r="B425" s="39">
        <v>148</v>
      </c>
      <c r="C425" s="41">
        <v>10</v>
      </c>
      <c r="D425" s="41" t="s">
        <v>3</v>
      </c>
      <c r="E425" s="23" t="s">
        <v>480</v>
      </c>
      <c r="F425" s="39"/>
      <c r="G425" s="92">
        <f>G426+G427</f>
        <v>5412.2</v>
      </c>
    </row>
    <row r="426" spans="1:7" ht="39" customHeight="1" thickBot="1" x14ac:dyDescent="0.25">
      <c r="A426" s="6" t="s">
        <v>161</v>
      </c>
      <c r="B426" s="39">
        <v>148</v>
      </c>
      <c r="C426" s="41">
        <v>10</v>
      </c>
      <c r="D426" s="41" t="s">
        <v>3</v>
      </c>
      <c r="E426" s="23" t="s">
        <v>480</v>
      </c>
      <c r="F426" s="39">
        <v>110</v>
      </c>
      <c r="G426" s="92">
        <v>810.4</v>
      </c>
    </row>
    <row r="427" spans="1:7" ht="45" customHeight="1" thickBot="1" x14ac:dyDescent="0.25">
      <c r="A427" s="6" t="s">
        <v>162</v>
      </c>
      <c r="B427" s="39">
        <v>148</v>
      </c>
      <c r="C427" s="41">
        <v>10</v>
      </c>
      <c r="D427" s="41" t="s">
        <v>3</v>
      </c>
      <c r="E427" s="23" t="s">
        <v>480</v>
      </c>
      <c r="F427" s="39">
        <v>320</v>
      </c>
      <c r="G427" s="92">
        <v>4601.8</v>
      </c>
    </row>
    <row r="428" spans="1:7" ht="51" customHeight="1" thickBot="1" x14ac:dyDescent="0.25">
      <c r="A428" s="6" t="s">
        <v>163</v>
      </c>
      <c r="B428" s="39">
        <v>148</v>
      </c>
      <c r="C428" s="41">
        <v>10</v>
      </c>
      <c r="D428" s="41" t="s">
        <v>3</v>
      </c>
      <c r="E428" s="39" t="s">
        <v>481</v>
      </c>
      <c r="F428" s="39"/>
      <c r="G428" s="92">
        <f>G429</f>
        <v>60</v>
      </c>
    </row>
    <row r="429" spans="1:7" ht="24.6" customHeight="1" thickBot="1" x14ac:dyDescent="0.25">
      <c r="A429" s="6" t="s">
        <v>52</v>
      </c>
      <c r="B429" s="39">
        <v>148</v>
      </c>
      <c r="C429" s="41">
        <v>10</v>
      </c>
      <c r="D429" s="41" t="s">
        <v>3</v>
      </c>
      <c r="E429" s="39" t="s">
        <v>481</v>
      </c>
      <c r="F429" s="39">
        <v>340</v>
      </c>
      <c r="G429" s="92">
        <v>60</v>
      </c>
    </row>
    <row r="430" spans="1:7" ht="53.45" customHeight="1" thickBot="1" x14ac:dyDescent="0.25">
      <c r="A430" s="24" t="s">
        <v>483</v>
      </c>
      <c r="B430" s="39">
        <v>148</v>
      </c>
      <c r="C430" s="41">
        <v>10</v>
      </c>
      <c r="D430" s="41" t="s">
        <v>3</v>
      </c>
      <c r="E430" s="23" t="s">
        <v>484</v>
      </c>
      <c r="F430" s="39"/>
      <c r="G430" s="92">
        <f t="shared" ref="G430:G432" si="50">G431</f>
        <v>696.4</v>
      </c>
    </row>
    <row r="431" spans="1:7" ht="48" customHeight="1" thickBot="1" x14ac:dyDescent="0.25">
      <c r="A431" s="24" t="s">
        <v>164</v>
      </c>
      <c r="B431" s="39">
        <v>148</v>
      </c>
      <c r="C431" s="41">
        <v>10</v>
      </c>
      <c r="D431" s="41" t="s">
        <v>3</v>
      </c>
      <c r="E431" s="23" t="s">
        <v>485</v>
      </c>
      <c r="F431" s="39"/>
      <c r="G431" s="92">
        <f t="shared" si="50"/>
        <v>696.4</v>
      </c>
    </row>
    <row r="432" spans="1:7" ht="19.149999999999999" customHeight="1" thickBot="1" x14ac:dyDescent="0.25">
      <c r="A432" s="24" t="s">
        <v>165</v>
      </c>
      <c r="B432" s="39">
        <v>148</v>
      </c>
      <c r="C432" s="41">
        <v>10</v>
      </c>
      <c r="D432" s="41" t="s">
        <v>3</v>
      </c>
      <c r="E432" s="23" t="s">
        <v>486</v>
      </c>
      <c r="F432" s="39"/>
      <c r="G432" s="92">
        <f t="shared" si="50"/>
        <v>696.4</v>
      </c>
    </row>
    <row r="433" spans="1:7" ht="36" customHeight="1" thickBot="1" x14ac:dyDescent="0.25">
      <c r="A433" s="24" t="s">
        <v>162</v>
      </c>
      <c r="B433" s="39">
        <v>148</v>
      </c>
      <c r="C433" s="41">
        <v>10</v>
      </c>
      <c r="D433" s="41" t="s">
        <v>3</v>
      </c>
      <c r="E433" s="23" t="s">
        <v>486</v>
      </c>
      <c r="F433" s="39">
        <v>320</v>
      </c>
      <c r="G433" s="92">
        <v>696.4</v>
      </c>
    </row>
    <row r="434" spans="1:7" ht="70.150000000000006" customHeight="1" thickBot="1" x14ac:dyDescent="0.25">
      <c r="A434" s="24" t="s">
        <v>487</v>
      </c>
      <c r="B434" s="39">
        <v>148</v>
      </c>
      <c r="C434" s="41">
        <v>10</v>
      </c>
      <c r="D434" s="41" t="s">
        <v>3</v>
      </c>
      <c r="E434" s="23" t="s">
        <v>348</v>
      </c>
      <c r="F434" s="39"/>
      <c r="G434" s="92">
        <f t="shared" ref="G434:G436" si="51">G435</f>
        <v>3790.5</v>
      </c>
    </row>
    <row r="435" spans="1:7" ht="67.900000000000006" customHeight="1" thickBot="1" x14ac:dyDescent="0.25">
      <c r="A435" s="24" t="s">
        <v>166</v>
      </c>
      <c r="B435" s="39">
        <v>148</v>
      </c>
      <c r="C435" s="41">
        <v>10</v>
      </c>
      <c r="D435" s="41" t="s">
        <v>3</v>
      </c>
      <c r="E435" s="23" t="s">
        <v>488</v>
      </c>
      <c r="F435" s="39"/>
      <c r="G435" s="92">
        <f t="shared" si="51"/>
        <v>3790.5</v>
      </c>
    </row>
    <row r="436" spans="1:7" ht="51" customHeight="1" thickBot="1" x14ac:dyDescent="0.25">
      <c r="A436" s="24" t="s">
        <v>167</v>
      </c>
      <c r="B436" s="39">
        <v>148</v>
      </c>
      <c r="C436" s="41">
        <v>10</v>
      </c>
      <c r="D436" s="41" t="s">
        <v>3</v>
      </c>
      <c r="E436" s="23" t="s">
        <v>489</v>
      </c>
      <c r="F436" s="39"/>
      <c r="G436" s="92">
        <f t="shared" si="51"/>
        <v>3790.5</v>
      </c>
    </row>
    <row r="437" spans="1:7" ht="39" customHeight="1" thickBot="1" x14ac:dyDescent="0.25">
      <c r="A437" s="24" t="s">
        <v>162</v>
      </c>
      <c r="B437" s="39">
        <v>148</v>
      </c>
      <c r="C437" s="41">
        <v>10</v>
      </c>
      <c r="D437" s="41" t="s">
        <v>3</v>
      </c>
      <c r="E437" s="23" t="s">
        <v>489</v>
      </c>
      <c r="F437" s="39">
        <v>320</v>
      </c>
      <c r="G437" s="92">
        <v>3790.5</v>
      </c>
    </row>
    <row r="438" spans="1:7" ht="82.9" customHeight="1" thickBot="1" x14ac:dyDescent="0.25">
      <c r="A438" s="24" t="s">
        <v>391</v>
      </c>
      <c r="B438" s="39">
        <v>148</v>
      </c>
      <c r="C438" s="41">
        <v>10</v>
      </c>
      <c r="D438" s="41" t="s">
        <v>3</v>
      </c>
      <c r="E438" s="39" t="s">
        <v>290</v>
      </c>
      <c r="F438" s="39"/>
      <c r="G438" s="92">
        <f t="shared" ref="G438:G441" si="52">G439</f>
        <v>804.8</v>
      </c>
    </row>
    <row r="439" spans="1:7" ht="70.900000000000006" customHeight="1" thickBot="1" x14ac:dyDescent="0.25">
      <c r="A439" s="24" t="s">
        <v>100</v>
      </c>
      <c r="B439" s="39">
        <v>148</v>
      </c>
      <c r="C439" s="41">
        <v>10</v>
      </c>
      <c r="D439" s="41" t="s">
        <v>3</v>
      </c>
      <c r="E439" s="39" t="s">
        <v>536</v>
      </c>
      <c r="F439" s="39"/>
      <c r="G439" s="92">
        <f t="shared" si="52"/>
        <v>804.8</v>
      </c>
    </row>
    <row r="440" spans="1:7" ht="66" customHeight="1" thickBot="1" x14ac:dyDescent="0.25">
      <c r="A440" s="24" t="s">
        <v>168</v>
      </c>
      <c r="B440" s="39">
        <v>148</v>
      </c>
      <c r="C440" s="41">
        <v>10</v>
      </c>
      <c r="D440" s="41" t="s">
        <v>3</v>
      </c>
      <c r="E440" s="39" t="s">
        <v>537</v>
      </c>
      <c r="F440" s="39"/>
      <c r="G440" s="92">
        <f t="shared" si="52"/>
        <v>804.8</v>
      </c>
    </row>
    <row r="441" spans="1:7" ht="46.5" customHeight="1" thickBot="1" x14ac:dyDescent="0.25">
      <c r="A441" s="24" t="s">
        <v>169</v>
      </c>
      <c r="B441" s="39">
        <v>148</v>
      </c>
      <c r="C441" s="41">
        <v>10</v>
      </c>
      <c r="D441" s="41" t="s">
        <v>3</v>
      </c>
      <c r="E441" s="39" t="s">
        <v>538</v>
      </c>
      <c r="F441" s="39"/>
      <c r="G441" s="92">
        <f t="shared" si="52"/>
        <v>804.8</v>
      </c>
    </row>
    <row r="442" spans="1:7" ht="127.15" customHeight="1" thickBot="1" x14ac:dyDescent="0.25">
      <c r="A442" s="24" t="s">
        <v>170</v>
      </c>
      <c r="B442" s="39">
        <v>148</v>
      </c>
      <c r="C442" s="41">
        <v>10</v>
      </c>
      <c r="D442" s="41" t="s">
        <v>3</v>
      </c>
      <c r="E442" s="39" t="s">
        <v>539</v>
      </c>
      <c r="F442" s="39"/>
      <c r="G442" s="92">
        <f>G443+G444</f>
        <v>804.8</v>
      </c>
    </row>
    <row r="443" spans="1:7" ht="49.9" customHeight="1" thickBot="1" x14ac:dyDescent="0.25">
      <c r="A443" s="24" t="s">
        <v>171</v>
      </c>
      <c r="B443" s="39">
        <v>148</v>
      </c>
      <c r="C443" s="41">
        <v>10</v>
      </c>
      <c r="D443" s="41" t="s">
        <v>3</v>
      </c>
      <c r="E443" s="39" t="s">
        <v>539</v>
      </c>
      <c r="F443" s="39">
        <v>240</v>
      </c>
      <c r="G443" s="92">
        <v>12</v>
      </c>
    </row>
    <row r="444" spans="1:7" ht="31.5" customHeight="1" thickBot="1" x14ac:dyDescent="0.25">
      <c r="A444" s="24" t="s">
        <v>162</v>
      </c>
      <c r="B444" s="39">
        <v>148</v>
      </c>
      <c r="C444" s="41">
        <v>10</v>
      </c>
      <c r="D444" s="41" t="s">
        <v>3</v>
      </c>
      <c r="E444" s="39" t="s">
        <v>539</v>
      </c>
      <c r="F444" s="39">
        <v>320</v>
      </c>
      <c r="G444" s="92">
        <v>792.8</v>
      </c>
    </row>
    <row r="445" spans="1:7" ht="20.25" customHeight="1" thickBot="1" x14ac:dyDescent="0.25">
      <c r="A445" s="24" t="s">
        <v>31</v>
      </c>
      <c r="B445" s="55">
        <v>148</v>
      </c>
      <c r="C445" s="59">
        <v>10</v>
      </c>
      <c r="D445" s="59" t="s">
        <v>3</v>
      </c>
      <c r="E445" s="55" t="s">
        <v>42</v>
      </c>
      <c r="F445" s="55"/>
      <c r="G445" s="92">
        <f t="shared" ref="G445:G446" si="53">G446</f>
        <v>150</v>
      </c>
    </row>
    <row r="446" spans="1:7" ht="33" customHeight="1" thickBot="1" x14ac:dyDescent="0.25">
      <c r="A446" s="24" t="s">
        <v>620</v>
      </c>
      <c r="B446" s="55">
        <v>148</v>
      </c>
      <c r="C446" s="59">
        <v>10</v>
      </c>
      <c r="D446" s="59" t="s">
        <v>3</v>
      </c>
      <c r="E446" s="55" t="s">
        <v>79</v>
      </c>
      <c r="F446" s="55"/>
      <c r="G446" s="92">
        <f t="shared" si="53"/>
        <v>150</v>
      </c>
    </row>
    <row r="447" spans="1:7" ht="19.5" customHeight="1" thickBot="1" x14ac:dyDescent="0.25">
      <c r="A447" s="24" t="s">
        <v>619</v>
      </c>
      <c r="B447" s="55">
        <v>148</v>
      </c>
      <c r="C447" s="59">
        <v>10</v>
      </c>
      <c r="D447" s="59" t="s">
        <v>3</v>
      </c>
      <c r="E447" s="55" t="s">
        <v>79</v>
      </c>
      <c r="F447" s="55">
        <v>360</v>
      </c>
      <c r="G447" s="92">
        <v>150</v>
      </c>
    </row>
    <row r="448" spans="1:7" ht="40.9" customHeight="1" thickBot="1" x14ac:dyDescent="0.25">
      <c r="A448" s="6" t="s">
        <v>155</v>
      </c>
      <c r="B448" s="39">
        <v>148</v>
      </c>
      <c r="C448" s="41">
        <v>10</v>
      </c>
      <c r="D448" s="41" t="s">
        <v>3</v>
      </c>
      <c r="E448" s="39" t="s">
        <v>156</v>
      </c>
      <c r="F448" s="39"/>
      <c r="G448" s="94">
        <f t="shared" ref="G448:G449" si="54">G449</f>
        <v>9</v>
      </c>
    </row>
    <row r="449" spans="1:7" s="2" customFormat="1" ht="40.5" customHeight="1" thickBot="1" x14ac:dyDescent="0.25">
      <c r="A449" s="6" t="s">
        <v>157</v>
      </c>
      <c r="B449" s="39">
        <v>148</v>
      </c>
      <c r="C449" s="41">
        <v>10</v>
      </c>
      <c r="D449" s="41" t="s">
        <v>3</v>
      </c>
      <c r="E449" s="39" t="s">
        <v>158</v>
      </c>
      <c r="F449" s="39"/>
      <c r="G449" s="94">
        <f t="shared" si="54"/>
        <v>9</v>
      </c>
    </row>
    <row r="450" spans="1:7" ht="42" customHeight="1" thickBot="1" x14ac:dyDescent="0.25">
      <c r="A450" s="6" t="s">
        <v>159</v>
      </c>
      <c r="B450" s="39">
        <v>148</v>
      </c>
      <c r="C450" s="41">
        <v>10</v>
      </c>
      <c r="D450" s="41" t="s">
        <v>3</v>
      </c>
      <c r="E450" s="39" t="s">
        <v>158</v>
      </c>
      <c r="F450" s="39">
        <v>330</v>
      </c>
      <c r="G450" s="94">
        <v>9</v>
      </c>
    </row>
    <row r="451" spans="1:7" ht="25.15" customHeight="1" thickBot="1" x14ac:dyDescent="0.25">
      <c r="A451" s="6" t="s">
        <v>25</v>
      </c>
      <c r="B451" s="39">
        <v>148</v>
      </c>
      <c r="C451" s="41">
        <v>10</v>
      </c>
      <c r="D451" s="41" t="s">
        <v>5</v>
      </c>
      <c r="E451" s="39"/>
      <c r="F451" s="39"/>
      <c r="G451" s="92">
        <f t="shared" ref="G451:G453" si="55">G452</f>
        <v>186.1</v>
      </c>
    </row>
    <row r="452" spans="1:7" ht="49.15" customHeight="1" thickBot="1" x14ac:dyDescent="0.25">
      <c r="A452" s="6" t="s">
        <v>172</v>
      </c>
      <c r="B452" s="39">
        <v>148</v>
      </c>
      <c r="C452" s="41">
        <v>10</v>
      </c>
      <c r="D452" s="41" t="s">
        <v>5</v>
      </c>
      <c r="E452" s="39" t="s">
        <v>173</v>
      </c>
      <c r="F452" s="39"/>
      <c r="G452" s="92">
        <f t="shared" si="55"/>
        <v>186.1</v>
      </c>
    </row>
    <row r="453" spans="1:7" ht="62.25" customHeight="1" thickBot="1" x14ac:dyDescent="0.25">
      <c r="A453" s="6" t="s">
        <v>82</v>
      </c>
      <c r="B453" s="39">
        <v>148</v>
      </c>
      <c r="C453" s="41">
        <v>10</v>
      </c>
      <c r="D453" s="41" t="s">
        <v>5</v>
      </c>
      <c r="E453" s="39" t="s">
        <v>174</v>
      </c>
      <c r="F453" s="39"/>
      <c r="G453" s="92">
        <f t="shared" si="55"/>
        <v>186.1</v>
      </c>
    </row>
    <row r="454" spans="1:7" ht="55.9" customHeight="1" thickBot="1" x14ac:dyDescent="0.25">
      <c r="A454" s="6" t="s">
        <v>175</v>
      </c>
      <c r="B454" s="39">
        <v>148</v>
      </c>
      <c r="C454" s="41">
        <v>10</v>
      </c>
      <c r="D454" s="41" t="s">
        <v>5</v>
      </c>
      <c r="E454" s="39" t="s">
        <v>174</v>
      </c>
      <c r="F454" s="39">
        <v>630</v>
      </c>
      <c r="G454" s="92">
        <v>186.1</v>
      </c>
    </row>
    <row r="455" spans="1:7" s="2" customFormat="1" ht="22.9" customHeight="1" thickBot="1" x14ac:dyDescent="0.25">
      <c r="A455" s="7" t="s">
        <v>26</v>
      </c>
      <c r="B455" s="11">
        <v>148</v>
      </c>
      <c r="C455" s="12">
        <v>11</v>
      </c>
      <c r="D455" s="12" t="s">
        <v>54</v>
      </c>
      <c r="E455" s="11"/>
      <c r="F455" s="11"/>
      <c r="G455" s="87">
        <f>G456+G477</f>
        <v>10060.5</v>
      </c>
    </row>
    <row r="456" spans="1:7" ht="22.9" customHeight="1" thickBot="1" x14ac:dyDescent="0.25">
      <c r="A456" s="6" t="s">
        <v>62</v>
      </c>
      <c r="B456" s="39">
        <v>148</v>
      </c>
      <c r="C456" s="41">
        <v>11</v>
      </c>
      <c r="D456" s="41" t="s">
        <v>1</v>
      </c>
      <c r="E456" s="39"/>
      <c r="F456" s="39"/>
      <c r="G456" s="92">
        <f>G457+G472</f>
        <v>371.9</v>
      </c>
    </row>
    <row r="457" spans="1:7" ht="66.599999999999994" customHeight="1" thickBot="1" x14ac:dyDescent="0.25">
      <c r="A457" s="24" t="s">
        <v>491</v>
      </c>
      <c r="B457" s="39">
        <v>148</v>
      </c>
      <c r="C457" s="41">
        <v>11</v>
      </c>
      <c r="D457" s="41" t="s">
        <v>1</v>
      </c>
      <c r="E457" s="23" t="s">
        <v>490</v>
      </c>
      <c r="F457" s="39"/>
      <c r="G457" s="92">
        <f>G458</f>
        <v>178.7</v>
      </c>
    </row>
    <row r="458" spans="1:7" ht="28.5" customHeight="1" thickBot="1" x14ac:dyDescent="0.25">
      <c r="A458" s="48" t="s">
        <v>554</v>
      </c>
      <c r="B458" s="42">
        <v>148</v>
      </c>
      <c r="C458" s="43">
        <v>11</v>
      </c>
      <c r="D458" s="43" t="s">
        <v>1</v>
      </c>
      <c r="E458" s="23" t="s">
        <v>494</v>
      </c>
      <c r="F458" s="42"/>
      <c r="G458" s="92">
        <f>G460+G463+G466+G469</f>
        <v>178.7</v>
      </c>
    </row>
    <row r="459" spans="1:7" ht="49.9" customHeight="1" thickBot="1" x14ac:dyDescent="0.25">
      <c r="A459" s="24" t="s">
        <v>176</v>
      </c>
      <c r="B459" s="39">
        <v>148</v>
      </c>
      <c r="C459" s="41">
        <v>11</v>
      </c>
      <c r="D459" s="41" t="s">
        <v>1</v>
      </c>
      <c r="E459" s="23" t="s">
        <v>495</v>
      </c>
      <c r="F459" s="39"/>
      <c r="G459" s="92">
        <f t="shared" ref="G459:G460" si="56">G460</f>
        <v>2</v>
      </c>
    </row>
    <row r="460" spans="1:7" ht="43.5" customHeight="1" thickBot="1" x14ac:dyDescent="0.25">
      <c r="A460" s="24" t="s">
        <v>177</v>
      </c>
      <c r="B460" s="39">
        <v>148</v>
      </c>
      <c r="C460" s="41">
        <v>11</v>
      </c>
      <c r="D460" s="41" t="s">
        <v>1</v>
      </c>
      <c r="E460" s="23" t="s">
        <v>547</v>
      </c>
      <c r="F460" s="39"/>
      <c r="G460" s="92">
        <f t="shared" si="56"/>
        <v>2</v>
      </c>
    </row>
    <row r="461" spans="1:7" ht="48" customHeight="1" thickBot="1" x14ac:dyDescent="0.25">
      <c r="A461" s="24" t="s">
        <v>67</v>
      </c>
      <c r="B461" s="39">
        <v>148</v>
      </c>
      <c r="C461" s="41">
        <v>11</v>
      </c>
      <c r="D461" s="41" t="s">
        <v>1</v>
      </c>
      <c r="E461" s="23" t="s">
        <v>548</v>
      </c>
      <c r="F461" s="39">
        <v>240</v>
      </c>
      <c r="G461" s="92">
        <v>2</v>
      </c>
    </row>
    <row r="462" spans="1:7" ht="69" customHeight="1" thickBot="1" x14ac:dyDescent="0.25">
      <c r="A462" s="24" t="s">
        <v>178</v>
      </c>
      <c r="B462" s="39">
        <v>148</v>
      </c>
      <c r="C462" s="41">
        <v>11</v>
      </c>
      <c r="D462" s="41" t="s">
        <v>1</v>
      </c>
      <c r="E462" s="23" t="s">
        <v>496</v>
      </c>
      <c r="F462" s="39"/>
      <c r="G462" s="92">
        <f t="shared" ref="G462:G463" si="57">G463</f>
        <v>8</v>
      </c>
    </row>
    <row r="463" spans="1:7" ht="39" customHeight="1" thickBot="1" x14ac:dyDescent="0.25">
      <c r="A463" s="24" t="s">
        <v>177</v>
      </c>
      <c r="B463" s="39">
        <v>148</v>
      </c>
      <c r="C463" s="41">
        <v>11</v>
      </c>
      <c r="D463" s="41" t="s">
        <v>1</v>
      </c>
      <c r="E463" s="23" t="s">
        <v>549</v>
      </c>
      <c r="F463" s="39"/>
      <c r="G463" s="92">
        <f t="shared" si="57"/>
        <v>8</v>
      </c>
    </row>
    <row r="464" spans="1:7" ht="50.45" customHeight="1" thickBot="1" x14ac:dyDescent="0.25">
      <c r="A464" s="24" t="s">
        <v>67</v>
      </c>
      <c r="B464" s="39">
        <v>148</v>
      </c>
      <c r="C464" s="41">
        <v>11</v>
      </c>
      <c r="D464" s="41" t="s">
        <v>1</v>
      </c>
      <c r="E464" s="23" t="s">
        <v>549</v>
      </c>
      <c r="F464" s="39">
        <v>240</v>
      </c>
      <c r="G464" s="92">
        <v>8</v>
      </c>
    </row>
    <row r="465" spans="1:7" ht="33" customHeight="1" thickBot="1" x14ac:dyDescent="0.25">
      <c r="A465" s="24" t="s">
        <v>179</v>
      </c>
      <c r="B465" s="39">
        <v>148</v>
      </c>
      <c r="C465" s="41">
        <v>11</v>
      </c>
      <c r="D465" s="41" t="s">
        <v>1</v>
      </c>
      <c r="E465" s="23" t="s">
        <v>550</v>
      </c>
      <c r="F465" s="39"/>
      <c r="G465" s="92">
        <f t="shared" ref="G465:G466" si="58">G466</f>
        <v>20</v>
      </c>
    </row>
    <row r="466" spans="1:7" ht="42" customHeight="1" thickBot="1" x14ac:dyDescent="0.25">
      <c r="A466" s="24" t="s">
        <v>177</v>
      </c>
      <c r="B466" s="39">
        <v>148</v>
      </c>
      <c r="C466" s="41">
        <v>11</v>
      </c>
      <c r="D466" s="41" t="s">
        <v>1</v>
      </c>
      <c r="E466" s="23" t="s">
        <v>551</v>
      </c>
      <c r="F466" s="39"/>
      <c r="G466" s="92">
        <f t="shared" si="58"/>
        <v>20</v>
      </c>
    </row>
    <row r="467" spans="1:7" ht="51" customHeight="1" thickBot="1" x14ac:dyDescent="0.25">
      <c r="A467" s="24" t="s">
        <v>67</v>
      </c>
      <c r="B467" s="39">
        <v>148</v>
      </c>
      <c r="C467" s="41">
        <v>11</v>
      </c>
      <c r="D467" s="41" t="s">
        <v>1</v>
      </c>
      <c r="E467" s="23" t="s">
        <v>551</v>
      </c>
      <c r="F467" s="39">
        <v>240</v>
      </c>
      <c r="G467" s="92">
        <v>20</v>
      </c>
    </row>
    <row r="468" spans="1:7" ht="48.6" customHeight="1" thickBot="1" x14ac:dyDescent="0.25">
      <c r="A468" s="24" t="s">
        <v>180</v>
      </c>
      <c r="B468" s="39">
        <v>148</v>
      </c>
      <c r="C468" s="41">
        <v>11</v>
      </c>
      <c r="D468" s="41" t="s">
        <v>1</v>
      </c>
      <c r="E468" s="23" t="s">
        <v>552</v>
      </c>
      <c r="F468" s="39"/>
      <c r="G468" s="92">
        <f t="shared" ref="G468" si="59">G469</f>
        <v>148.69999999999999</v>
      </c>
    </row>
    <row r="469" spans="1:7" ht="38.450000000000003" customHeight="1" thickBot="1" x14ac:dyDescent="0.25">
      <c r="A469" s="24" t="s">
        <v>177</v>
      </c>
      <c r="B469" s="39">
        <v>148</v>
      </c>
      <c r="C469" s="41">
        <v>11</v>
      </c>
      <c r="D469" s="41" t="s">
        <v>1</v>
      </c>
      <c r="E469" s="23" t="s">
        <v>553</v>
      </c>
      <c r="F469" s="39"/>
      <c r="G469" s="92">
        <f>G470+G471</f>
        <v>148.69999999999999</v>
      </c>
    </row>
    <row r="470" spans="1:7" ht="37.15" customHeight="1" thickBot="1" x14ac:dyDescent="0.25">
      <c r="A470" s="24" t="s">
        <v>492</v>
      </c>
      <c r="B470" s="39">
        <v>148</v>
      </c>
      <c r="C470" s="41">
        <v>11</v>
      </c>
      <c r="D470" s="41" t="s">
        <v>1</v>
      </c>
      <c r="E470" s="23" t="s">
        <v>553</v>
      </c>
      <c r="F470" s="39">
        <v>240</v>
      </c>
      <c r="G470" s="92">
        <v>102.4</v>
      </c>
    </row>
    <row r="471" spans="1:7" ht="22.9" customHeight="1" thickBot="1" x14ac:dyDescent="0.25">
      <c r="A471" s="24" t="s">
        <v>88</v>
      </c>
      <c r="B471" s="39">
        <v>148</v>
      </c>
      <c r="C471" s="41">
        <v>11</v>
      </c>
      <c r="D471" s="41" t="s">
        <v>1</v>
      </c>
      <c r="E471" s="23" t="s">
        <v>553</v>
      </c>
      <c r="F471" s="39">
        <v>610</v>
      </c>
      <c r="G471" s="92">
        <v>46.3</v>
      </c>
    </row>
    <row r="472" spans="1:7" ht="48" customHeight="1" thickBot="1" x14ac:dyDescent="0.25">
      <c r="A472" s="29" t="s">
        <v>256</v>
      </c>
      <c r="B472" s="67">
        <v>148</v>
      </c>
      <c r="C472" s="69">
        <v>11</v>
      </c>
      <c r="D472" s="69" t="s">
        <v>1</v>
      </c>
      <c r="E472" s="23" t="s">
        <v>124</v>
      </c>
      <c r="F472" s="67"/>
      <c r="G472" s="92">
        <f t="shared" ref="G472:G475" si="60">G473</f>
        <v>193.2</v>
      </c>
    </row>
    <row r="473" spans="1:7" ht="30.75" customHeight="1" thickBot="1" x14ac:dyDescent="0.25">
      <c r="A473" s="24" t="s">
        <v>540</v>
      </c>
      <c r="B473" s="67">
        <v>148</v>
      </c>
      <c r="C473" s="69">
        <v>11</v>
      </c>
      <c r="D473" s="69" t="s">
        <v>1</v>
      </c>
      <c r="E473" s="23" t="s">
        <v>520</v>
      </c>
      <c r="F473" s="67"/>
      <c r="G473" s="92">
        <f t="shared" si="60"/>
        <v>193.2</v>
      </c>
    </row>
    <row r="474" spans="1:7" ht="39.75" customHeight="1" thickBot="1" x14ac:dyDescent="0.25">
      <c r="A474" s="30" t="s">
        <v>518</v>
      </c>
      <c r="B474" s="67">
        <v>148</v>
      </c>
      <c r="C474" s="69">
        <v>11</v>
      </c>
      <c r="D474" s="69" t="s">
        <v>1</v>
      </c>
      <c r="E474" s="31" t="s">
        <v>558</v>
      </c>
      <c r="F474" s="67"/>
      <c r="G474" s="92">
        <f t="shared" si="60"/>
        <v>193.2</v>
      </c>
    </row>
    <row r="475" spans="1:7" ht="37.5" customHeight="1" thickBot="1" x14ac:dyDescent="0.25">
      <c r="A475" s="30" t="s">
        <v>519</v>
      </c>
      <c r="B475" s="67">
        <v>148</v>
      </c>
      <c r="C475" s="69">
        <v>11</v>
      </c>
      <c r="D475" s="69" t="s">
        <v>1</v>
      </c>
      <c r="E475" s="31" t="s">
        <v>559</v>
      </c>
      <c r="F475" s="67"/>
      <c r="G475" s="92">
        <f t="shared" si="60"/>
        <v>193.2</v>
      </c>
    </row>
    <row r="476" spans="1:7" ht="22.9" customHeight="1" thickBot="1" x14ac:dyDescent="0.25">
      <c r="A476" s="30" t="s">
        <v>67</v>
      </c>
      <c r="B476" s="67">
        <v>148</v>
      </c>
      <c r="C476" s="69">
        <v>11</v>
      </c>
      <c r="D476" s="69" t="s">
        <v>1</v>
      </c>
      <c r="E476" s="31" t="s">
        <v>559</v>
      </c>
      <c r="F476" s="67">
        <v>240</v>
      </c>
      <c r="G476" s="92">
        <v>193.2</v>
      </c>
    </row>
    <row r="477" spans="1:7" ht="20.45" customHeight="1" thickBot="1" x14ac:dyDescent="0.25">
      <c r="A477" s="6" t="s">
        <v>27</v>
      </c>
      <c r="B477" s="39">
        <v>148</v>
      </c>
      <c r="C477" s="41">
        <v>11</v>
      </c>
      <c r="D477" s="41" t="s">
        <v>2</v>
      </c>
      <c r="E477" s="39"/>
      <c r="F477" s="39"/>
      <c r="G477" s="92">
        <f t="shared" ref="G477:G478" si="61">G478</f>
        <v>9688.6</v>
      </c>
    </row>
    <row r="478" spans="1:7" ht="66" customHeight="1" thickBot="1" x14ac:dyDescent="0.25">
      <c r="A478" s="24" t="s">
        <v>491</v>
      </c>
      <c r="B478" s="39">
        <v>148</v>
      </c>
      <c r="C478" s="41">
        <v>11</v>
      </c>
      <c r="D478" s="41" t="s">
        <v>2</v>
      </c>
      <c r="E478" s="23" t="s">
        <v>490</v>
      </c>
      <c r="F478" s="39"/>
      <c r="G478" s="92">
        <f t="shared" si="61"/>
        <v>9688.6</v>
      </c>
    </row>
    <row r="479" spans="1:7" ht="37.5" customHeight="1" thickBot="1" x14ac:dyDescent="0.25">
      <c r="A479" s="30" t="s">
        <v>545</v>
      </c>
      <c r="B479" s="39">
        <v>148</v>
      </c>
      <c r="C479" s="41">
        <v>11</v>
      </c>
      <c r="D479" s="41" t="s">
        <v>2</v>
      </c>
      <c r="E479" s="23" t="s">
        <v>582</v>
      </c>
      <c r="F479" s="39"/>
      <c r="G479" s="92">
        <f>G480+G485</f>
        <v>9688.6</v>
      </c>
    </row>
    <row r="480" spans="1:7" ht="48.75" customHeight="1" thickBot="1" x14ac:dyDescent="0.25">
      <c r="A480" s="30" t="s">
        <v>493</v>
      </c>
      <c r="B480" s="39">
        <v>148</v>
      </c>
      <c r="C480" s="41">
        <v>11</v>
      </c>
      <c r="D480" s="41" t="s">
        <v>2</v>
      </c>
      <c r="E480" s="23" t="s">
        <v>583</v>
      </c>
      <c r="F480" s="39"/>
      <c r="G480" s="92">
        <f>G481+G483</f>
        <v>9021.9</v>
      </c>
    </row>
    <row r="481" spans="1:7" ht="33" customHeight="1" thickBot="1" x14ac:dyDescent="0.25">
      <c r="A481" s="24" t="s">
        <v>33</v>
      </c>
      <c r="B481" s="39">
        <v>148</v>
      </c>
      <c r="C481" s="41">
        <v>11</v>
      </c>
      <c r="D481" s="41" t="s">
        <v>2</v>
      </c>
      <c r="E481" s="23" t="s">
        <v>584</v>
      </c>
      <c r="F481" s="39"/>
      <c r="G481" s="92">
        <f>G482</f>
        <v>5809.8</v>
      </c>
    </row>
    <row r="482" spans="1:7" ht="16.5" thickBot="1" x14ac:dyDescent="0.25">
      <c r="A482" s="24" t="s">
        <v>88</v>
      </c>
      <c r="B482" s="39">
        <v>148</v>
      </c>
      <c r="C482" s="41">
        <v>11</v>
      </c>
      <c r="D482" s="41" t="s">
        <v>2</v>
      </c>
      <c r="E482" s="23" t="s">
        <v>584</v>
      </c>
      <c r="F482" s="39">
        <v>610</v>
      </c>
      <c r="G482" s="92">
        <v>5809.8</v>
      </c>
    </row>
    <row r="483" spans="1:7" ht="48" thickBot="1" x14ac:dyDescent="0.25">
      <c r="A483" s="24" t="s">
        <v>73</v>
      </c>
      <c r="B483" s="39">
        <v>148</v>
      </c>
      <c r="C483" s="41">
        <v>11</v>
      </c>
      <c r="D483" s="41" t="s">
        <v>2</v>
      </c>
      <c r="E483" s="23" t="s">
        <v>585</v>
      </c>
      <c r="F483" s="39"/>
      <c r="G483" s="92">
        <f>G484</f>
        <v>3212.1</v>
      </c>
    </row>
    <row r="484" spans="1:7" ht="16.5" thickBot="1" x14ac:dyDescent="0.25">
      <c r="A484" s="24" t="s">
        <v>88</v>
      </c>
      <c r="B484" s="39">
        <v>148</v>
      </c>
      <c r="C484" s="41">
        <v>11</v>
      </c>
      <c r="D484" s="41" t="s">
        <v>2</v>
      </c>
      <c r="E484" s="23" t="s">
        <v>585</v>
      </c>
      <c r="F484" s="39">
        <v>610</v>
      </c>
      <c r="G484" s="92">
        <v>3212.1</v>
      </c>
    </row>
    <row r="485" spans="1:7" ht="54.75" customHeight="1" thickBot="1" x14ac:dyDescent="0.25">
      <c r="A485" s="24" t="s">
        <v>181</v>
      </c>
      <c r="B485" s="39">
        <v>148</v>
      </c>
      <c r="C485" s="41">
        <v>11</v>
      </c>
      <c r="D485" s="41" t="s">
        <v>2</v>
      </c>
      <c r="E485" s="23" t="s">
        <v>586</v>
      </c>
      <c r="F485" s="39"/>
      <c r="G485" s="97">
        <f t="shared" ref="G485" si="62">G486</f>
        <v>666.7</v>
      </c>
    </row>
    <row r="486" spans="1:7" ht="63.75" thickBot="1" x14ac:dyDescent="0.25">
      <c r="A486" s="24" t="s">
        <v>546</v>
      </c>
      <c r="B486" s="39">
        <v>148</v>
      </c>
      <c r="C486" s="41">
        <v>11</v>
      </c>
      <c r="D486" s="41" t="s">
        <v>2</v>
      </c>
      <c r="E486" s="23" t="s">
        <v>587</v>
      </c>
      <c r="F486" s="39"/>
      <c r="G486" s="92">
        <f>G487</f>
        <v>666.7</v>
      </c>
    </row>
    <row r="487" spans="1:7" ht="15.75" customHeight="1" thickBot="1" x14ac:dyDescent="0.25">
      <c r="A487" s="24" t="s">
        <v>88</v>
      </c>
      <c r="B487" s="39">
        <v>148</v>
      </c>
      <c r="C487" s="41">
        <v>11</v>
      </c>
      <c r="D487" s="41" t="s">
        <v>2</v>
      </c>
      <c r="E487" s="23" t="s">
        <v>587</v>
      </c>
      <c r="F487" s="39">
        <v>610</v>
      </c>
      <c r="G487" s="92">
        <v>666.7</v>
      </c>
    </row>
    <row r="488" spans="1:7" s="2" customFormat="1" ht="21" customHeight="1" thickBot="1" x14ac:dyDescent="0.25">
      <c r="A488" s="7" t="s">
        <v>182</v>
      </c>
      <c r="B488" s="114">
        <v>148</v>
      </c>
      <c r="C488" s="115">
        <v>12</v>
      </c>
      <c r="D488" s="12" t="s">
        <v>54</v>
      </c>
      <c r="E488" s="11"/>
      <c r="F488" s="11"/>
      <c r="G488" s="87">
        <f>G489</f>
        <v>773.1</v>
      </c>
    </row>
    <row r="489" spans="1:7" ht="19.149999999999999" customHeight="1" thickBot="1" x14ac:dyDescent="0.25">
      <c r="A489" s="6" t="s">
        <v>63</v>
      </c>
      <c r="B489" s="39">
        <v>148</v>
      </c>
      <c r="C489" s="41">
        <v>12</v>
      </c>
      <c r="D489" s="41" t="s">
        <v>2</v>
      </c>
      <c r="E489" s="39"/>
      <c r="F489" s="39"/>
      <c r="G489" s="92">
        <f>G490</f>
        <v>773.1</v>
      </c>
    </row>
    <row r="490" spans="1:7" ht="18" customHeight="1" thickBot="1" x14ac:dyDescent="0.25">
      <c r="A490" s="6" t="s">
        <v>182</v>
      </c>
      <c r="B490" s="39">
        <v>148</v>
      </c>
      <c r="C490" s="41">
        <v>12</v>
      </c>
      <c r="D490" s="41" t="s">
        <v>2</v>
      </c>
      <c r="E490" s="39" t="s">
        <v>183</v>
      </c>
      <c r="F490" s="39"/>
      <c r="G490" s="92">
        <f>G491</f>
        <v>773.1</v>
      </c>
    </row>
    <row r="491" spans="1:7" ht="19.899999999999999" customHeight="1" thickBot="1" x14ac:dyDescent="0.25">
      <c r="A491" s="6" t="s">
        <v>184</v>
      </c>
      <c r="B491" s="39">
        <v>148</v>
      </c>
      <c r="C491" s="41">
        <v>12</v>
      </c>
      <c r="D491" s="41" t="s">
        <v>2</v>
      </c>
      <c r="E491" s="39" t="s">
        <v>185</v>
      </c>
      <c r="F491" s="39">
        <v>620</v>
      </c>
      <c r="G491" s="92">
        <v>773.1</v>
      </c>
    </row>
    <row r="492" spans="1:7" ht="51" customHeight="1" thickBot="1" x14ac:dyDescent="0.25">
      <c r="A492" s="34" t="s">
        <v>508</v>
      </c>
      <c r="B492" s="11">
        <v>153</v>
      </c>
      <c r="C492" s="12"/>
      <c r="D492" s="12"/>
      <c r="E492" s="11"/>
      <c r="F492" s="11"/>
      <c r="G492" s="87">
        <f>G493+G505+G510+G517+G525</f>
        <v>25118.400000000001</v>
      </c>
    </row>
    <row r="493" spans="1:7" s="2" customFormat="1" ht="21.75" customHeight="1" thickBot="1" x14ac:dyDescent="0.25">
      <c r="A493" s="7" t="s">
        <v>0</v>
      </c>
      <c r="B493" s="11">
        <v>153</v>
      </c>
      <c r="C493" s="12" t="s">
        <v>1</v>
      </c>
      <c r="D493" s="12" t="s">
        <v>54</v>
      </c>
      <c r="E493" s="11"/>
      <c r="F493" s="11"/>
      <c r="G493" s="87">
        <f>G494</f>
        <v>10212.400000000001</v>
      </c>
    </row>
    <row r="494" spans="1:7" ht="67.5" customHeight="1" thickBot="1" x14ac:dyDescent="0.25">
      <c r="A494" s="35" t="s">
        <v>57</v>
      </c>
      <c r="B494" s="39">
        <v>153</v>
      </c>
      <c r="C494" s="41" t="s">
        <v>1</v>
      </c>
      <c r="D494" s="41" t="s">
        <v>4</v>
      </c>
      <c r="E494" s="39"/>
      <c r="F494" s="39"/>
      <c r="G494" s="92">
        <f>G495</f>
        <v>10212.400000000001</v>
      </c>
    </row>
    <row r="495" spans="1:7" ht="49.5" customHeight="1" thickBot="1" x14ac:dyDescent="0.25">
      <c r="A495" s="24" t="s">
        <v>256</v>
      </c>
      <c r="B495" s="39">
        <v>153</v>
      </c>
      <c r="C495" s="41" t="s">
        <v>1</v>
      </c>
      <c r="D495" s="41" t="s">
        <v>4</v>
      </c>
      <c r="E495" s="23" t="s">
        <v>124</v>
      </c>
      <c r="F495" s="23"/>
      <c r="G495" s="92">
        <f>G496</f>
        <v>10212.400000000001</v>
      </c>
    </row>
    <row r="496" spans="1:7" ht="48" customHeight="1" thickBot="1" x14ac:dyDescent="0.25">
      <c r="A496" s="24" t="s">
        <v>257</v>
      </c>
      <c r="B496" s="39">
        <v>153</v>
      </c>
      <c r="C496" s="41" t="s">
        <v>1</v>
      </c>
      <c r="D496" s="41" t="s">
        <v>4</v>
      </c>
      <c r="E496" s="23" t="s">
        <v>259</v>
      </c>
      <c r="F496" s="23"/>
      <c r="G496" s="92">
        <f>G497</f>
        <v>10212.400000000001</v>
      </c>
    </row>
    <row r="497" spans="1:7" ht="51.6" customHeight="1" thickBot="1" x14ac:dyDescent="0.25">
      <c r="A497" s="24" t="s">
        <v>258</v>
      </c>
      <c r="B497" s="39">
        <v>153</v>
      </c>
      <c r="C497" s="41" t="s">
        <v>1</v>
      </c>
      <c r="D497" s="41" t="s">
        <v>4</v>
      </c>
      <c r="E497" s="23" t="s">
        <v>260</v>
      </c>
      <c r="F497" s="23"/>
      <c r="G497" s="92">
        <f>G498+G503</f>
        <v>10212.400000000001</v>
      </c>
    </row>
    <row r="498" spans="1:7" ht="34.15" customHeight="1" thickBot="1" x14ac:dyDescent="0.25">
      <c r="A498" s="30" t="s">
        <v>28</v>
      </c>
      <c r="B498" s="39">
        <v>153</v>
      </c>
      <c r="C498" s="41" t="s">
        <v>1</v>
      </c>
      <c r="D498" s="41" t="s">
        <v>4</v>
      </c>
      <c r="E498" s="23" t="s">
        <v>261</v>
      </c>
      <c r="F498" s="23"/>
      <c r="G498" s="92">
        <f>G499+G500+G501+G502</f>
        <v>7171.0000000000009</v>
      </c>
    </row>
    <row r="499" spans="1:7" ht="34.5" customHeight="1" thickBot="1" x14ac:dyDescent="0.25">
      <c r="A499" s="24" t="s">
        <v>29</v>
      </c>
      <c r="B499" s="39">
        <v>153</v>
      </c>
      <c r="C499" s="41" t="s">
        <v>1</v>
      </c>
      <c r="D499" s="41" t="s">
        <v>4</v>
      </c>
      <c r="E499" s="23" t="s">
        <v>261</v>
      </c>
      <c r="F499" s="23" t="s">
        <v>262</v>
      </c>
      <c r="G499" s="92">
        <v>4977.8</v>
      </c>
    </row>
    <row r="500" spans="1:7" ht="51.75" customHeight="1" thickBot="1" x14ac:dyDescent="0.25">
      <c r="A500" s="24" t="s">
        <v>67</v>
      </c>
      <c r="B500" s="39">
        <v>153</v>
      </c>
      <c r="C500" s="41" t="s">
        <v>1</v>
      </c>
      <c r="D500" s="41" t="s">
        <v>4</v>
      </c>
      <c r="E500" s="23" t="s">
        <v>261</v>
      </c>
      <c r="F500" s="23" t="s">
        <v>30</v>
      </c>
      <c r="G500" s="92">
        <v>2166.8000000000002</v>
      </c>
    </row>
    <row r="501" spans="1:7" ht="31.5" customHeight="1" thickBot="1" x14ac:dyDescent="0.25">
      <c r="A501" s="24" t="s">
        <v>162</v>
      </c>
      <c r="B501" s="55">
        <v>153</v>
      </c>
      <c r="C501" s="59" t="s">
        <v>1</v>
      </c>
      <c r="D501" s="59" t="s">
        <v>4</v>
      </c>
      <c r="E501" s="23" t="s">
        <v>261</v>
      </c>
      <c r="F501" s="23" t="s">
        <v>618</v>
      </c>
      <c r="G501" s="92">
        <v>1.8</v>
      </c>
    </row>
    <row r="502" spans="1:7" ht="19.5" customHeight="1" thickBot="1" x14ac:dyDescent="0.25">
      <c r="A502" s="24" t="s">
        <v>70</v>
      </c>
      <c r="B502" s="39">
        <v>153</v>
      </c>
      <c r="C502" s="41" t="s">
        <v>1</v>
      </c>
      <c r="D502" s="41" t="s">
        <v>4</v>
      </c>
      <c r="E502" s="23" t="s">
        <v>261</v>
      </c>
      <c r="F502" s="23" t="s">
        <v>263</v>
      </c>
      <c r="G502" s="92">
        <v>24.6</v>
      </c>
    </row>
    <row r="503" spans="1:7" ht="51" customHeight="1" thickBot="1" x14ac:dyDescent="0.25">
      <c r="A503" s="24" t="s">
        <v>73</v>
      </c>
      <c r="B503" s="39">
        <v>153</v>
      </c>
      <c r="C503" s="41" t="s">
        <v>1</v>
      </c>
      <c r="D503" s="41" t="s">
        <v>4</v>
      </c>
      <c r="E503" s="23" t="s">
        <v>264</v>
      </c>
      <c r="F503" s="23"/>
      <c r="G503" s="92">
        <f>G504</f>
        <v>3041.4</v>
      </c>
    </row>
    <row r="504" spans="1:7" ht="40.15" customHeight="1" thickBot="1" x14ac:dyDescent="0.25">
      <c r="A504" s="24" t="s">
        <v>29</v>
      </c>
      <c r="B504" s="39">
        <v>153</v>
      </c>
      <c r="C504" s="41" t="s">
        <v>1</v>
      </c>
      <c r="D504" s="41" t="s">
        <v>4</v>
      </c>
      <c r="E504" s="23" t="s">
        <v>264</v>
      </c>
      <c r="F504" s="23" t="s">
        <v>262</v>
      </c>
      <c r="G504" s="92">
        <v>3041.4</v>
      </c>
    </row>
    <row r="505" spans="1:7" ht="22.5" customHeight="1" thickBot="1" x14ac:dyDescent="0.25">
      <c r="A505" s="46" t="s">
        <v>595</v>
      </c>
      <c r="B505" s="12" t="s">
        <v>598</v>
      </c>
      <c r="C505" s="59" t="s">
        <v>2</v>
      </c>
      <c r="D505" s="59" t="s">
        <v>54</v>
      </c>
      <c r="E505" s="47"/>
      <c r="F505" s="47"/>
      <c r="G505" s="87">
        <f t="shared" ref="G505:G508" si="63">G506</f>
        <v>332.5</v>
      </c>
    </row>
    <row r="506" spans="1:7" ht="27" customHeight="1" thickBot="1" x14ac:dyDescent="0.25">
      <c r="A506" s="24" t="s">
        <v>231</v>
      </c>
      <c r="B506" s="54" t="s">
        <v>598</v>
      </c>
      <c r="C506" s="54" t="s">
        <v>2</v>
      </c>
      <c r="D506" s="54" t="s">
        <v>3</v>
      </c>
      <c r="E506" s="23"/>
      <c r="F506" s="23"/>
      <c r="G506" s="92">
        <f t="shared" si="63"/>
        <v>332.5</v>
      </c>
    </row>
    <row r="507" spans="1:7" ht="40.15" customHeight="1" thickBot="1" x14ac:dyDescent="0.25">
      <c r="A507" s="24" t="s">
        <v>596</v>
      </c>
      <c r="B507" s="54" t="s">
        <v>598</v>
      </c>
      <c r="C507" s="54" t="s">
        <v>2</v>
      </c>
      <c r="D507" s="54" t="s">
        <v>3</v>
      </c>
      <c r="E507" s="23" t="s">
        <v>304</v>
      </c>
      <c r="F507" s="23"/>
      <c r="G507" s="92">
        <f t="shared" si="63"/>
        <v>332.5</v>
      </c>
    </row>
    <row r="508" spans="1:7" ht="40.15" customHeight="1" thickBot="1" x14ac:dyDescent="0.25">
      <c r="A508" s="24" t="s">
        <v>597</v>
      </c>
      <c r="B508" s="54" t="s">
        <v>2</v>
      </c>
      <c r="C508" s="54" t="s">
        <v>2</v>
      </c>
      <c r="D508" s="54" t="s">
        <v>3</v>
      </c>
      <c r="E508" s="23" t="s">
        <v>305</v>
      </c>
      <c r="F508" s="23"/>
      <c r="G508" s="92">
        <f t="shared" si="63"/>
        <v>332.5</v>
      </c>
    </row>
    <row r="509" spans="1:7" ht="40.15" customHeight="1" thickBot="1" x14ac:dyDescent="0.25">
      <c r="A509" s="24" t="s">
        <v>72</v>
      </c>
      <c r="B509" s="54" t="s">
        <v>598</v>
      </c>
      <c r="C509" s="54" t="s">
        <v>2</v>
      </c>
      <c r="D509" s="54" t="s">
        <v>3</v>
      </c>
      <c r="E509" s="23" t="s">
        <v>305</v>
      </c>
      <c r="F509" s="23" t="s">
        <v>262</v>
      </c>
      <c r="G509" s="92">
        <v>332.5</v>
      </c>
    </row>
    <row r="510" spans="1:7" s="2" customFormat="1" ht="53.25" customHeight="1" thickBot="1" x14ac:dyDescent="0.25">
      <c r="A510" s="46" t="s">
        <v>632</v>
      </c>
      <c r="B510" s="55">
        <v>153</v>
      </c>
      <c r="C510" s="59" t="s">
        <v>3</v>
      </c>
      <c r="D510" s="59" t="s">
        <v>54</v>
      </c>
      <c r="E510" s="23"/>
      <c r="F510" s="47"/>
      <c r="G510" s="87">
        <f>G511</f>
        <v>875.3</v>
      </c>
    </row>
    <row r="511" spans="1:7" s="3" customFormat="1" ht="54.75" customHeight="1" thickBot="1" x14ac:dyDescent="0.25">
      <c r="A511" s="24" t="s">
        <v>103</v>
      </c>
      <c r="B511" s="39">
        <v>153</v>
      </c>
      <c r="C511" s="23" t="s">
        <v>3</v>
      </c>
      <c r="D511" s="23" t="s">
        <v>308</v>
      </c>
      <c r="E511" s="23"/>
      <c r="F511" s="23"/>
      <c r="G511" s="92">
        <f>G512</f>
        <v>875.3</v>
      </c>
    </row>
    <row r="512" spans="1:7" ht="54.75" customHeight="1" thickBot="1" x14ac:dyDescent="0.25">
      <c r="A512" s="29" t="s">
        <v>256</v>
      </c>
      <c r="B512" s="39">
        <v>153</v>
      </c>
      <c r="C512" s="23" t="s">
        <v>3</v>
      </c>
      <c r="D512" s="23" t="s">
        <v>308</v>
      </c>
      <c r="E512" s="23" t="s">
        <v>124</v>
      </c>
      <c r="F512" s="23"/>
      <c r="G512" s="92">
        <f t="shared" ref="G512:G513" si="64">G513</f>
        <v>875.3</v>
      </c>
    </row>
    <row r="513" spans="1:7" ht="50.25" customHeight="1" thickBot="1" x14ac:dyDescent="0.25">
      <c r="A513" s="29" t="s">
        <v>306</v>
      </c>
      <c r="B513" s="39">
        <v>153</v>
      </c>
      <c r="C513" s="23" t="s">
        <v>3</v>
      </c>
      <c r="D513" s="23" t="s">
        <v>308</v>
      </c>
      <c r="E513" s="23" t="s">
        <v>560</v>
      </c>
      <c r="F513" s="23"/>
      <c r="G513" s="92">
        <f t="shared" si="64"/>
        <v>875.3</v>
      </c>
    </row>
    <row r="514" spans="1:7" ht="63.75" customHeight="1" thickBot="1" x14ac:dyDescent="0.25">
      <c r="A514" s="29" t="s">
        <v>307</v>
      </c>
      <c r="B514" s="39">
        <v>153</v>
      </c>
      <c r="C514" s="23" t="s">
        <v>3</v>
      </c>
      <c r="D514" s="23" t="s">
        <v>308</v>
      </c>
      <c r="E514" s="23" t="s">
        <v>560</v>
      </c>
      <c r="F514" s="23"/>
      <c r="G514" s="92">
        <f>G515</f>
        <v>875.3</v>
      </c>
    </row>
    <row r="515" spans="1:7" ht="33" customHeight="1" thickBot="1" x14ac:dyDescent="0.25">
      <c r="A515" s="29" t="s">
        <v>562</v>
      </c>
      <c r="B515" s="49">
        <v>153</v>
      </c>
      <c r="C515" s="23" t="s">
        <v>3</v>
      </c>
      <c r="D515" s="23" t="s">
        <v>308</v>
      </c>
      <c r="E515" s="23" t="s">
        <v>561</v>
      </c>
      <c r="F515" s="23"/>
      <c r="G515" s="92">
        <f>G516</f>
        <v>875.3</v>
      </c>
    </row>
    <row r="516" spans="1:7" ht="36.75" customHeight="1" thickBot="1" x14ac:dyDescent="0.25">
      <c r="A516" s="29" t="s">
        <v>67</v>
      </c>
      <c r="B516" s="39">
        <v>153</v>
      </c>
      <c r="C516" s="23" t="s">
        <v>3</v>
      </c>
      <c r="D516" s="23" t="s">
        <v>308</v>
      </c>
      <c r="E516" s="23" t="s">
        <v>561</v>
      </c>
      <c r="F516" s="23" t="s">
        <v>30</v>
      </c>
      <c r="G516" s="92">
        <v>875.3</v>
      </c>
    </row>
    <row r="517" spans="1:7" ht="26.25" customHeight="1" thickBot="1" x14ac:dyDescent="0.25">
      <c r="A517" s="125" t="s">
        <v>116</v>
      </c>
      <c r="B517" s="11">
        <v>153</v>
      </c>
      <c r="C517" s="47" t="s">
        <v>4</v>
      </c>
      <c r="D517" s="47" t="s">
        <v>54</v>
      </c>
      <c r="E517" s="47"/>
      <c r="F517" s="47"/>
      <c r="G517" s="87">
        <f>G518</f>
        <v>265</v>
      </c>
    </row>
    <row r="518" spans="1:7" ht="27.6" customHeight="1" thickBot="1" x14ac:dyDescent="0.25">
      <c r="A518" s="24" t="s">
        <v>10</v>
      </c>
      <c r="B518" s="39">
        <v>153</v>
      </c>
      <c r="C518" s="41" t="s">
        <v>4</v>
      </c>
      <c r="D518" s="41" t="s">
        <v>8</v>
      </c>
      <c r="E518" s="23"/>
      <c r="F518" s="39"/>
      <c r="G518" s="92">
        <f t="shared" ref="G518:G519" si="65">G519</f>
        <v>265</v>
      </c>
    </row>
    <row r="519" spans="1:7" ht="72" customHeight="1" thickBot="1" x14ac:dyDescent="0.25">
      <c r="A519" s="24" t="s">
        <v>356</v>
      </c>
      <c r="B519" s="39">
        <v>153</v>
      </c>
      <c r="C519" s="41" t="s">
        <v>4</v>
      </c>
      <c r="D519" s="41" t="s">
        <v>8</v>
      </c>
      <c r="E519" s="23" t="s">
        <v>346</v>
      </c>
      <c r="F519" s="39"/>
      <c r="G519" s="92">
        <f t="shared" si="65"/>
        <v>265</v>
      </c>
    </row>
    <row r="520" spans="1:7" ht="58.5" customHeight="1" thickBot="1" x14ac:dyDescent="0.25">
      <c r="A520" s="24" t="s">
        <v>357</v>
      </c>
      <c r="B520" s="39">
        <v>153</v>
      </c>
      <c r="C520" s="41" t="s">
        <v>4</v>
      </c>
      <c r="D520" s="41" t="s">
        <v>8</v>
      </c>
      <c r="E520" s="23" t="s">
        <v>359</v>
      </c>
      <c r="F520" s="39"/>
      <c r="G520" s="92">
        <f>G521</f>
        <v>265</v>
      </c>
    </row>
    <row r="521" spans="1:7" ht="55.5" customHeight="1" thickBot="1" x14ac:dyDescent="0.25">
      <c r="A521" s="24" t="s">
        <v>358</v>
      </c>
      <c r="B521" s="39">
        <v>153</v>
      </c>
      <c r="C521" s="41" t="s">
        <v>4</v>
      </c>
      <c r="D521" s="41" t="s">
        <v>8</v>
      </c>
      <c r="E521" s="23" t="s">
        <v>360</v>
      </c>
      <c r="F521" s="39"/>
      <c r="G521" s="92">
        <f>G522</f>
        <v>265</v>
      </c>
    </row>
    <row r="522" spans="1:7" ht="54.75" customHeight="1" thickBot="1" x14ac:dyDescent="0.25">
      <c r="A522" s="24" t="s">
        <v>119</v>
      </c>
      <c r="B522" s="39">
        <v>153</v>
      </c>
      <c r="C522" s="41" t="s">
        <v>4</v>
      </c>
      <c r="D522" s="41" t="s">
        <v>8</v>
      </c>
      <c r="E522" s="23" t="s">
        <v>361</v>
      </c>
      <c r="F522" s="39"/>
      <c r="G522" s="92">
        <f>G523</f>
        <v>265</v>
      </c>
    </row>
    <row r="523" spans="1:7" ht="55.5" customHeight="1" thickBot="1" x14ac:dyDescent="0.25">
      <c r="A523" s="24" t="s">
        <v>53</v>
      </c>
      <c r="B523" s="39">
        <v>153</v>
      </c>
      <c r="C523" s="41" t="s">
        <v>4</v>
      </c>
      <c r="D523" s="41" t="s">
        <v>8</v>
      </c>
      <c r="E523" s="23" t="s">
        <v>361</v>
      </c>
      <c r="F523" s="39">
        <v>240</v>
      </c>
      <c r="G523" s="92">
        <v>265</v>
      </c>
    </row>
    <row r="524" spans="1:7" s="2" customFormat="1" ht="23.25" customHeight="1" thickBot="1" x14ac:dyDescent="0.25">
      <c r="A524" s="24" t="s">
        <v>11</v>
      </c>
      <c r="B524" s="55">
        <v>153</v>
      </c>
      <c r="C524" s="59" t="s">
        <v>12</v>
      </c>
      <c r="D524" s="59" t="s">
        <v>54</v>
      </c>
      <c r="E524" s="23"/>
      <c r="F524" s="55"/>
      <c r="G524" s="92">
        <f>G525</f>
        <v>13433.2</v>
      </c>
    </row>
    <row r="525" spans="1:7" ht="23.45" customHeight="1" thickBot="1" x14ac:dyDescent="0.25">
      <c r="A525" s="6" t="s">
        <v>50</v>
      </c>
      <c r="B525" s="39">
        <v>153</v>
      </c>
      <c r="C525" s="41" t="s">
        <v>12</v>
      </c>
      <c r="D525" s="41" t="s">
        <v>3</v>
      </c>
      <c r="E525" s="39"/>
      <c r="F525" s="39"/>
      <c r="G525" s="92">
        <f>G526</f>
        <v>13433.2</v>
      </c>
    </row>
    <row r="526" spans="1:7" ht="51.75" customHeight="1" thickBot="1" x14ac:dyDescent="0.25">
      <c r="A526" s="24" t="s">
        <v>590</v>
      </c>
      <c r="B526" s="39">
        <v>153</v>
      </c>
      <c r="C526" s="41" t="s">
        <v>12</v>
      </c>
      <c r="D526" s="41" t="s">
        <v>3</v>
      </c>
      <c r="E526" s="23" t="s">
        <v>124</v>
      </c>
      <c r="F526" s="23"/>
      <c r="G526" s="83">
        <f>G527</f>
        <v>13433.2</v>
      </c>
    </row>
    <row r="527" spans="1:7" ht="49.5" customHeight="1" thickBot="1" x14ac:dyDescent="0.25">
      <c r="A527" s="24" t="s">
        <v>540</v>
      </c>
      <c r="B527" s="39">
        <v>153</v>
      </c>
      <c r="C527" s="41" t="s">
        <v>12</v>
      </c>
      <c r="D527" s="41" t="s">
        <v>3</v>
      </c>
      <c r="E527" s="23" t="s">
        <v>520</v>
      </c>
      <c r="F527" s="23"/>
      <c r="G527" s="83">
        <f>G528+G531+G534+G539</f>
        <v>13433.2</v>
      </c>
    </row>
    <row r="528" spans="1:7" ht="35.25" customHeight="1" thickBot="1" x14ac:dyDescent="0.25">
      <c r="A528" s="24" t="s">
        <v>513</v>
      </c>
      <c r="B528" s="39">
        <v>153</v>
      </c>
      <c r="C528" s="41" t="s">
        <v>12</v>
      </c>
      <c r="D528" s="41" t="s">
        <v>3</v>
      </c>
      <c r="E528" s="23" t="s">
        <v>521</v>
      </c>
      <c r="F528" s="23"/>
      <c r="G528" s="83">
        <f>G529</f>
        <v>235</v>
      </c>
    </row>
    <row r="529" spans="1:7" ht="18" customHeight="1" thickBot="1" x14ac:dyDescent="0.25">
      <c r="A529" s="24" t="s">
        <v>514</v>
      </c>
      <c r="B529" s="39">
        <v>153</v>
      </c>
      <c r="C529" s="41" t="s">
        <v>12</v>
      </c>
      <c r="D529" s="41" t="s">
        <v>3</v>
      </c>
      <c r="E529" s="23" t="s">
        <v>522</v>
      </c>
      <c r="F529" s="23"/>
      <c r="G529" s="83">
        <f>G530</f>
        <v>235</v>
      </c>
    </row>
    <row r="530" spans="1:7" ht="51.75" customHeight="1" thickBot="1" x14ac:dyDescent="0.25">
      <c r="A530" s="24" t="s">
        <v>67</v>
      </c>
      <c r="B530" s="39">
        <v>153</v>
      </c>
      <c r="C530" s="41" t="s">
        <v>12</v>
      </c>
      <c r="D530" s="41" t="s">
        <v>3</v>
      </c>
      <c r="E530" s="23" t="s">
        <v>522</v>
      </c>
      <c r="F530" s="23" t="s">
        <v>30</v>
      </c>
      <c r="G530" s="83">
        <v>235</v>
      </c>
    </row>
    <row r="531" spans="1:7" ht="35.25" customHeight="1" thickBot="1" x14ac:dyDescent="0.25">
      <c r="A531" s="24" t="s">
        <v>541</v>
      </c>
      <c r="B531" s="39">
        <v>153</v>
      </c>
      <c r="C531" s="41" t="s">
        <v>12</v>
      </c>
      <c r="D531" s="41" t="s">
        <v>3</v>
      </c>
      <c r="E531" s="23" t="s">
        <v>523</v>
      </c>
      <c r="F531" s="23"/>
      <c r="G531" s="83">
        <f>G532</f>
        <v>3626.9</v>
      </c>
    </row>
    <row r="532" spans="1:7" ht="69" customHeight="1" thickBot="1" x14ac:dyDescent="0.25">
      <c r="A532" s="24" t="s">
        <v>515</v>
      </c>
      <c r="B532" s="39">
        <v>153</v>
      </c>
      <c r="C532" s="41" t="s">
        <v>12</v>
      </c>
      <c r="D532" s="41" t="s">
        <v>3</v>
      </c>
      <c r="E532" s="23" t="s">
        <v>524</v>
      </c>
      <c r="F532" s="23"/>
      <c r="G532" s="83">
        <f>G533</f>
        <v>3626.9</v>
      </c>
    </row>
    <row r="533" spans="1:7" ht="49.5" customHeight="1" thickBot="1" x14ac:dyDescent="0.25">
      <c r="A533" s="24" t="s">
        <v>67</v>
      </c>
      <c r="B533" s="39">
        <v>153</v>
      </c>
      <c r="C533" s="41" t="s">
        <v>12</v>
      </c>
      <c r="D533" s="41" t="s">
        <v>3</v>
      </c>
      <c r="E533" s="23" t="s">
        <v>524</v>
      </c>
      <c r="F533" s="23" t="s">
        <v>30</v>
      </c>
      <c r="G533" s="83">
        <v>3626.9</v>
      </c>
    </row>
    <row r="534" spans="1:7" ht="33.75" customHeight="1" thickBot="1" x14ac:dyDescent="0.25">
      <c r="A534" s="24" t="s">
        <v>516</v>
      </c>
      <c r="B534" s="39">
        <v>153</v>
      </c>
      <c r="C534" s="41" t="s">
        <v>12</v>
      </c>
      <c r="D534" s="41" t="s">
        <v>3</v>
      </c>
      <c r="E534" s="23" t="s">
        <v>525</v>
      </c>
      <c r="F534" s="23"/>
      <c r="G534" s="83">
        <f>G535+G537</f>
        <v>6203.7</v>
      </c>
    </row>
    <row r="535" spans="1:7" ht="33.75" customHeight="1" thickBot="1" x14ac:dyDescent="0.25">
      <c r="A535" s="24" t="s">
        <v>569</v>
      </c>
      <c r="B535" s="49">
        <v>153</v>
      </c>
      <c r="C535" s="50" t="s">
        <v>12</v>
      </c>
      <c r="D535" s="50" t="s">
        <v>3</v>
      </c>
      <c r="E535" s="23" t="s">
        <v>568</v>
      </c>
      <c r="F535" s="23"/>
      <c r="G535" s="83">
        <f>G536</f>
        <v>2192.5</v>
      </c>
    </row>
    <row r="536" spans="1:7" ht="48.6" customHeight="1" thickBot="1" x14ac:dyDescent="0.25">
      <c r="A536" s="24" t="s">
        <v>67</v>
      </c>
      <c r="B536" s="49">
        <v>153</v>
      </c>
      <c r="C536" s="50" t="s">
        <v>12</v>
      </c>
      <c r="D536" s="50" t="s">
        <v>3</v>
      </c>
      <c r="E536" s="23" t="s">
        <v>568</v>
      </c>
      <c r="F536" s="23" t="s">
        <v>30</v>
      </c>
      <c r="G536" s="83">
        <v>2192.5</v>
      </c>
    </row>
    <row r="537" spans="1:7" ht="129.75" customHeight="1" thickBot="1" x14ac:dyDescent="0.25">
      <c r="A537" s="24" t="s">
        <v>517</v>
      </c>
      <c r="B537" s="39">
        <v>153</v>
      </c>
      <c r="C537" s="41" t="s">
        <v>12</v>
      </c>
      <c r="D537" s="41" t="s">
        <v>3</v>
      </c>
      <c r="E537" s="23" t="s">
        <v>526</v>
      </c>
      <c r="F537" s="23"/>
      <c r="G537" s="83">
        <f>G538</f>
        <v>4011.2</v>
      </c>
    </row>
    <row r="538" spans="1:7" ht="51.75" customHeight="1" thickBot="1" x14ac:dyDescent="0.25">
      <c r="A538" s="24" t="s">
        <v>67</v>
      </c>
      <c r="B538" s="39">
        <v>153</v>
      </c>
      <c r="C538" s="41" t="s">
        <v>12</v>
      </c>
      <c r="D538" s="41" t="s">
        <v>3</v>
      </c>
      <c r="E538" s="23" t="s">
        <v>526</v>
      </c>
      <c r="F538" s="23" t="s">
        <v>30</v>
      </c>
      <c r="G538" s="83">
        <v>4011.2</v>
      </c>
    </row>
    <row r="539" spans="1:7" ht="36" customHeight="1" thickBot="1" x14ac:dyDescent="0.25">
      <c r="A539" s="30" t="s">
        <v>518</v>
      </c>
      <c r="B539" s="39">
        <v>153</v>
      </c>
      <c r="C539" s="41" t="s">
        <v>12</v>
      </c>
      <c r="D539" s="41" t="s">
        <v>3</v>
      </c>
      <c r="E539" s="31" t="s">
        <v>558</v>
      </c>
      <c r="F539" s="31"/>
      <c r="G539" s="84">
        <f>G540</f>
        <v>3367.6</v>
      </c>
    </row>
    <row r="540" spans="1:7" ht="33.75" customHeight="1" thickBot="1" x14ac:dyDescent="0.25">
      <c r="A540" s="30" t="s">
        <v>519</v>
      </c>
      <c r="B540" s="39">
        <v>153</v>
      </c>
      <c r="C540" s="41" t="s">
        <v>12</v>
      </c>
      <c r="D540" s="41" t="s">
        <v>3</v>
      </c>
      <c r="E540" s="31" t="s">
        <v>559</v>
      </c>
      <c r="F540" s="31"/>
      <c r="G540" s="84">
        <f t="shared" ref="G540" si="66">G541</f>
        <v>3367.6</v>
      </c>
    </row>
    <row r="541" spans="1:7" ht="52.5" customHeight="1" thickBot="1" x14ac:dyDescent="0.25">
      <c r="A541" s="30" t="s">
        <v>67</v>
      </c>
      <c r="B541" s="39">
        <v>153</v>
      </c>
      <c r="C541" s="41" t="s">
        <v>12</v>
      </c>
      <c r="D541" s="41" t="s">
        <v>3</v>
      </c>
      <c r="E541" s="31" t="s">
        <v>559</v>
      </c>
      <c r="F541" s="31" t="s">
        <v>30</v>
      </c>
      <c r="G541" s="84">
        <v>3367.6</v>
      </c>
    </row>
    <row r="542" spans="1:7" ht="33.75" customHeight="1" thickBot="1" x14ac:dyDescent="0.25">
      <c r="A542" s="34" t="s">
        <v>406</v>
      </c>
      <c r="B542" s="11">
        <v>332</v>
      </c>
      <c r="C542" s="11"/>
      <c r="D542" s="11"/>
      <c r="E542" s="11"/>
      <c r="F542" s="11"/>
      <c r="G542" s="87">
        <f t="shared" ref="G542" si="67">G543</f>
        <v>997.2</v>
      </c>
    </row>
    <row r="543" spans="1:7" s="2" customFormat="1" ht="21" customHeight="1" thickBot="1" x14ac:dyDescent="0.25">
      <c r="A543" s="7" t="s">
        <v>0</v>
      </c>
      <c r="B543" s="11">
        <v>332</v>
      </c>
      <c r="C543" s="12" t="s">
        <v>1</v>
      </c>
      <c r="D543" s="12" t="s">
        <v>54</v>
      </c>
      <c r="E543" s="11"/>
      <c r="F543" s="11"/>
      <c r="G543" s="87">
        <f>G544</f>
        <v>997.2</v>
      </c>
    </row>
    <row r="544" spans="1:7" ht="65.45" customHeight="1" thickBot="1" x14ac:dyDescent="0.25">
      <c r="A544" s="21" t="s">
        <v>56</v>
      </c>
      <c r="B544" s="39">
        <v>332</v>
      </c>
      <c r="C544" s="41" t="s">
        <v>1</v>
      </c>
      <c r="D544" s="41" t="s">
        <v>3</v>
      </c>
      <c r="E544" s="39"/>
      <c r="F544" s="39"/>
      <c r="G544" s="92">
        <f>G545</f>
        <v>997.2</v>
      </c>
    </row>
    <row r="545" spans="1:7" ht="69" customHeight="1" thickBot="1" x14ac:dyDescent="0.25">
      <c r="A545" s="21" t="s">
        <v>191</v>
      </c>
      <c r="B545" s="39">
        <v>332</v>
      </c>
      <c r="C545" s="41" t="s">
        <v>1</v>
      </c>
      <c r="D545" s="41" t="s">
        <v>3</v>
      </c>
      <c r="E545" s="39" t="s">
        <v>192</v>
      </c>
      <c r="F545" s="39"/>
      <c r="G545" s="92">
        <f>G546+G549</f>
        <v>997.2</v>
      </c>
    </row>
    <row r="546" spans="1:7" ht="40.15" customHeight="1" thickBot="1" x14ac:dyDescent="0.25">
      <c r="A546" s="21" t="s">
        <v>28</v>
      </c>
      <c r="B546" s="39">
        <v>332</v>
      </c>
      <c r="C546" s="41" t="s">
        <v>1</v>
      </c>
      <c r="D546" s="41" t="s">
        <v>3</v>
      </c>
      <c r="E546" s="39" t="s">
        <v>198</v>
      </c>
      <c r="F546" s="39"/>
      <c r="G546" s="92">
        <f>G547+G548</f>
        <v>884.6</v>
      </c>
    </row>
    <row r="547" spans="1:7" ht="43.15" customHeight="1" thickBot="1" x14ac:dyDescent="0.25">
      <c r="A547" s="6" t="s">
        <v>105</v>
      </c>
      <c r="B547" s="39">
        <v>332</v>
      </c>
      <c r="C547" s="41" t="s">
        <v>1</v>
      </c>
      <c r="D547" s="41" t="s">
        <v>3</v>
      </c>
      <c r="E547" s="39" t="s">
        <v>198</v>
      </c>
      <c r="F547" s="39">
        <v>120</v>
      </c>
      <c r="G547" s="92">
        <v>710</v>
      </c>
    </row>
    <row r="548" spans="1:7" ht="48.75" customHeight="1" thickBot="1" x14ac:dyDescent="0.25">
      <c r="A548" s="6" t="s">
        <v>199</v>
      </c>
      <c r="B548" s="39">
        <v>332</v>
      </c>
      <c r="C548" s="41" t="s">
        <v>1</v>
      </c>
      <c r="D548" s="41" t="s">
        <v>3</v>
      </c>
      <c r="E548" s="39" t="s">
        <v>200</v>
      </c>
      <c r="F548" s="39">
        <v>240</v>
      </c>
      <c r="G548" s="92">
        <v>174.6</v>
      </c>
    </row>
    <row r="549" spans="1:7" ht="57" customHeight="1" thickBot="1" x14ac:dyDescent="0.25">
      <c r="A549" s="6" t="s">
        <v>73</v>
      </c>
      <c r="B549" s="39">
        <v>332</v>
      </c>
      <c r="C549" s="41" t="s">
        <v>1</v>
      </c>
      <c r="D549" s="41" t="s">
        <v>3</v>
      </c>
      <c r="E549" s="39" t="s">
        <v>193</v>
      </c>
      <c r="F549" s="39"/>
      <c r="G549" s="92">
        <f>G550</f>
        <v>112.6</v>
      </c>
    </row>
    <row r="550" spans="1:7" ht="39.6" customHeight="1" thickBot="1" x14ac:dyDescent="0.25">
      <c r="A550" s="6" t="s">
        <v>29</v>
      </c>
      <c r="B550" s="39">
        <v>332</v>
      </c>
      <c r="C550" s="41" t="s">
        <v>1</v>
      </c>
      <c r="D550" s="41" t="s">
        <v>3</v>
      </c>
      <c r="E550" s="39" t="s">
        <v>194</v>
      </c>
      <c r="F550" s="39">
        <v>120</v>
      </c>
      <c r="G550" s="92">
        <v>112.6</v>
      </c>
    </row>
    <row r="551" spans="1:7" s="2" customFormat="1" ht="36.6" customHeight="1" thickBot="1" x14ac:dyDescent="0.25">
      <c r="A551" s="7" t="s">
        <v>482</v>
      </c>
      <c r="B551" s="11">
        <v>335</v>
      </c>
      <c r="C551" s="12"/>
      <c r="D551" s="12"/>
      <c r="E551" s="11"/>
      <c r="F551" s="11"/>
      <c r="G551" s="87">
        <f>G553</f>
        <v>1456.5</v>
      </c>
    </row>
    <row r="552" spans="1:7" s="2" customFormat="1" ht="21" customHeight="1" thickBot="1" x14ac:dyDescent="0.25">
      <c r="A552" s="7" t="s">
        <v>0</v>
      </c>
      <c r="B552" s="11">
        <v>335</v>
      </c>
      <c r="C552" s="12" t="s">
        <v>1</v>
      </c>
      <c r="D552" s="12" t="s">
        <v>54</v>
      </c>
      <c r="E552" s="11"/>
      <c r="F552" s="11"/>
      <c r="G552" s="87">
        <f>G553</f>
        <v>1456.5</v>
      </c>
    </row>
    <row r="553" spans="1:7" s="3" customFormat="1" ht="59.45" customHeight="1" thickBot="1" x14ac:dyDescent="0.25">
      <c r="A553" s="40" t="s">
        <v>58</v>
      </c>
      <c r="B553" s="39">
        <v>335</v>
      </c>
      <c r="C553" s="41" t="s">
        <v>1</v>
      </c>
      <c r="D553" s="41" t="s">
        <v>5</v>
      </c>
      <c r="E553" s="39"/>
      <c r="F553" s="39"/>
      <c r="G553" s="92">
        <f>G554</f>
        <v>1456.5</v>
      </c>
    </row>
    <row r="554" spans="1:7" ht="50.45" customHeight="1" thickBot="1" x14ac:dyDescent="0.25">
      <c r="A554" s="24" t="s">
        <v>509</v>
      </c>
      <c r="B554" s="39">
        <v>335</v>
      </c>
      <c r="C554" s="41" t="s">
        <v>1</v>
      </c>
      <c r="D554" s="41" t="s">
        <v>5</v>
      </c>
      <c r="E554" s="39" t="s">
        <v>195</v>
      </c>
      <c r="F554" s="39"/>
      <c r="G554" s="92">
        <f>G555+G558</f>
        <v>1456.5</v>
      </c>
    </row>
    <row r="555" spans="1:7" ht="40.9" customHeight="1" thickBot="1" x14ac:dyDescent="0.25">
      <c r="A555" s="24" t="s">
        <v>28</v>
      </c>
      <c r="B555" s="39">
        <v>335</v>
      </c>
      <c r="C555" s="41" t="s">
        <v>1</v>
      </c>
      <c r="D555" s="41" t="s">
        <v>5</v>
      </c>
      <c r="E555" s="39" t="s">
        <v>196</v>
      </c>
      <c r="F555" s="39"/>
      <c r="G555" s="92">
        <f>G556+G557</f>
        <v>1184.9000000000001</v>
      </c>
    </row>
    <row r="556" spans="1:7" ht="49.15" customHeight="1" thickBot="1" x14ac:dyDescent="0.25">
      <c r="A556" s="24" t="s">
        <v>72</v>
      </c>
      <c r="B556" s="39">
        <v>335</v>
      </c>
      <c r="C556" s="41" t="s">
        <v>1</v>
      </c>
      <c r="D556" s="41" t="s">
        <v>5</v>
      </c>
      <c r="E556" s="39" t="s">
        <v>196</v>
      </c>
      <c r="F556" s="39">
        <v>120</v>
      </c>
      <c r="G556" s="92">
        <v>1079.9000000000001</v>
      </c>
    </row>
    <row r="557" spans="1:7" ht="50.45" customHeight="1" thickBot="1" x14ac:dyDescent="0.25">
      <c r="A557" s="24" t="s">
        <v>67</v>
      </c>
      <c r="B557" s="39">
        <v>335</v>
      </c>
      <c r="C557" s="41" t="s">
        <v>1</v>
      </c>
      <c r="D557" s="41" t="s">
        <v>5</v>
      </c>
      <c r="E557" s="39" t="s">
        <v>196</v>
      </c>
      <c r="F557" s="39">
        <v>240</v>
      </c>
      <c r="G557" s="92">
        <v>105</v>
      </c>
    </row>
    <row r="558" spans="1:7" ht="60" customHeight="1" thickBot="1" x14ac:dyDescent="0.25">
      <c r="A558" s="24" t="s">
        <v>73</v>
      </c>
      <c r="B558" s="39">
        <v>335</v>
      </c>
      <c r="C558" s="41" t="s">
        <v>1</v>
      </c>
      <c r="D558" s="41" t="s">
        <v>5</v>
      </c>
      <c r="E558" s="39" t="s">
        <v>197</v>
      </c>
      <c r="F558" s="39"/>
      <c r="G558" s="92">
        <f>G559</f>
        <v>271.60000000000002</v>
      </c>
    </row>
    <row r="559" spans="1:7" ht="39.6" customHeight="1" thickBot="1" x14ac:dyDescent="0.25">
      <c r="A559" s="24" t="s">
        <v>72</v>
      </c>
      <c r="B559" s="39">
        <v>335</v>
      </c>
      <c r="C559" s="41" t="s">
        <v>1</v>
      </c>
      <c r="D559" s="41" t="s">
        <v>5</v>
      </c>
      <c r="E559" s="39" t="s">
        <v>197</v>
      </c>
      <c r="F559" s="39">
        <v>120</v>
      </c>
      <c r="G559" s="92">
        <v>271.60000000000002</v>
      </c>
    </row>
    <row r="560" spans="1:7" ht="32.25" customHeight="1" thickBot="1" x14ac:dyDescent="0.25">
      <c r="A560" s="34" t="s">
        <v>497</v>
      </c>
      <c r="B560" s="11">
        <v>915</v>
      </c>
      <c r="C560" s="11"/>
      <c r="D560" s="11"/>
      <c r="E560" s="11"/>
      <c r="F560" s="11"/>
      <c r="G560" s="87">
        <f>G561+G572</f>
        <v>6774.5</v>
      </c>
    </row>
    <row r="561" spans="1:7" s="2" customFormat="1" ht="21" customHeight="1" thickBot="1" x14ac:dyDescent="0.25">
      <c r="A561" s="7" t="s">
        <v>0</v>
      </c>
      <c r="B561" s="11">
        <v>915</v>
      </c>
      <c r="C561" s="12" t="s">
        <v>1</v>
      </c>
      <c r="D561" s="12" t="s">
        <v>54</v>
      </c>
      <c r="E561" s="11"/>
      <c r="F561" s="11"/>
      <c r="G561" s="87">
        <f>G562</f>
        <v>6770.2</v>
      </c>
    </row>
    <row r="562" spans="1:7" ht="59.25" customHeight="1" thickBot="1" x14ac:dyDescent="0.25">
      <c r="A562" s="18" t="s">
        <v>201</v>
      </c>
      <c r="B562" s="39">
        <v>915</v>
      </c>
      <c r="C562" s="41" t="s">
        <v>1</v>
      </c>
      <c r="D562" s="41" t="s">
        <v>5</v>
      </c>
      <c r="E562" s="37"/>
      <c r="F562" s="37"/>
      <c r="G562" s="95">
        <f>G563</f>
        <v>6770.2</v>
      </c>
    </row>
    <row r="563" spans="1:7" ht="63.75" customHeight="1" thickBot="1" x14ac:dyDescent="0.25">
      <c r="A563" s="24" t="s">
        <v>498</v>
      </c>
      <c r="B563" s="39">
        <v>915</v>
      </c>
      <c r="C563" s="41" t="s">
        <v>1</v>
      </c>
      <c r="D563" s="41" t="s">
        <v>5</v>
      </c>
      <c r="E563" s="23" t="s">
        <v>500</v>
      </c>
      <c r="F563" s="39"/>
      <c r="G563" s="92">
        <f>G564</f>
        <v>6770.2</v>
      </c>
    </row>
    <row r="564" spans="1:7" ht="87.75" customHeight="1" thickBot="1" x14ac:dyDescent="0.25">
      <c r="A564" s="24" t="s">
        <v>499</v>
      </c>
      <c r="B564" s="39">
        <v>915</v>
      </c>
      <c r="C564" s="41" t="s">
        <v>1</v>
      </c>
      <c r="D564" s="41" t="s">
        <v>5</v>
      </c>
      <c r="E564" s="23" t="s">
        <v>501</v>
      </c>
      <c r="F564" s="39"/>
      <c r="G564" s="92">
        <f t="shared" ref="G564" si="68">G565</f>
        <v>6770.2</v>
      </c>
    </row>
    <row r="565" spans="1:7" ht="68.45" customHeight="1" thickBot="1" x14ac:dyDescent="0.25">
      <c r="A565" s="24" t="s">
        <v>202</v>
      </c>
      <c r="B565" s="39">
        <v>915</v>
      </c>
      <c r="C565" s="41" t="s">
        <v>1</v>
      </c>
      <c r="D565" s="41" t="s">
        <v>5</v>
      </c>
      <c r="E565" s="23" t="s">
        <v>502</v>
      </c>
      <c r="F565" s="39"/>
      <c r="G565" s="92">
        <f>G566+G570</f>
        <v>6770.2</v>
      </c>
    </row>
    <row r="566" spans="1:7" ht="33.75" customHeight="1" thickBot="1" x14ac:dyDescent="0.25">
      <c r="A566" s="24" t="s">
        <v>186</v>
      </c>
      <c r="B566" s="39">
        <v>915</v>
      </c>
      <c r="C566" s="41" t="s">
        <v>1</v>
      </c>
      <c r="D566" s="41" t="s">
        <v>5</v>
      </c>
      <c r="E566" s="23" t="s">
        <v>503</v>
      </c>
      <c r="F566" s="39"/>
      <c r="G566" s="92">
        <f>G567+G568+G569</f>
        <v>5392</v>
      </c>
    </row>
    <row r="567" spans="1:7" ht="40.9" customHeight="1" thickBot="1" x14ac:dyDescent="0.25">
      <c r="A567" s="24" t="s">
        <v>105</v>
      </c>
      <c r="B567" s="39">
        <v>915</v>
      </c>
      <c r="C567" s="41" t="s">
        <v>1</v>
      </c>
      <c r="D567" s="41" t="s">
        <v>5</v>
      </c>
      <c r="E567" s="23" t="s">
        <v>503</v>
      </c>
      <c r="F567" s="39">
        <v>120</v>
      </c>
      <c r="G567" s="92">
        <v>4708.7</v>
      </c>
    </row>
    <row r="568" spans="1:7" ht="51.75" customHeight="1" thickBot="1" x14ac:dyDescent="0.25">
      <c r="A568" s="24" t="s">
        <v>67</v>
      </c>
      <c r="B568" s="39">
        <v>915</v>
      </c>
      <c r="C568" s="41" t="s">
        <v>1</v>
      </c>
      <c r="D568" s="41" t="s">
        <v>5</v>
      </c>
      <c r="E568" s="23" t="s">
        <v>503</v>
      </c>
      <c r="F568" s="39">
        <v>240</v>
      </c>
      <c r="G568" s="94">
        <v>682.6</v>
      </c>
    </row>
    <row r="569" spans="1:7" ht="22.5" customHeight="1" thickBot="1" x14ac:dyDescent="0.25">
      <c r="A569" s="24" t="s">
        <v>70</v>
      </c>
      <c r="B569" s="52">
        <v>915</v>
      </c>
      <c r="C569" s="54" t="s">
        <v>1</v>
      </c>
      <c r="D569" s="54" t="s">
        <v>5</v>
      </c>
      <c r="E569" s="23" t="s">
        <v>503</v>
      </c>
      <c r="F569" s="52">
        <v>850</v>
      </c>
      <c r="G569" s="94">
        <v>0.7</v>
      </c>
    </row>
    <row r="570" spans="1:7" ht="53.45" customHeight="1" thickBot="1" x14ac:dyDescent="0.25">
      <c r="A570" s="24" t="s">
        <v>73</v>
      </c>
      <c r="B570" s="39">
        <v>915</v>
      </c>
      <c r="C570" s="41" t="s">
        <v>1</v>
      </c>
      <c r="D570" s="41" t="s">
        <v>5</v>
      </c>
      <c r="E570" s="23" t="s">
        <v>504</v>
      </c>
      <c r="F570" s="39"/>
      <c r="G570" s="92">
        <f>G571</f>
        <v>1378.2</v>
      </c>
    </row>
    <row r="571" spans="1:7" ht="37.5" customHeight="1" thickBot="1" x14ac:dyDescent="0.25">
      <c r="A571" s="24" t="s">
        <v>105</v>
      </c>
      <c r="B571" s="39">
        <v>915</v>
      </c>
      <c r="C571" s="41" t="s">
        <v>1</v>
      </c>
      <c r="D571" s="41" t="s">
        <v>5</v>
      </c>
      <c r="E571" s="23" t="s">
        <v>504</v>
      </c>
      <c r="F571" s="39">
        <v>120</v>
      </c>
      <c r="G571" s="92">
        <v>1378.2</v>
      </c>
    </row>
    <row r="572" spans="1:7" s="2" customFormat="1" ht="34.15" customHeight="1" thickBot="1" x14ac:dyDescent="0.25">
      <c r="A572" s="7" t="s">
        <v>204</v>
      </c>
      <c r="B572" s="11">
        <v>915</v>
      </c>
      <c r="C572" s="12">
        <v>13</v>
      </c>
      <c r="D572" s="12" t="s">
        <v>54</v>
      </c>
      <c r="E572" s="11"/>
      <c r="F572" s="11"/>
      <c r="G572" s="87">
        <f t="shared" ref="G572:G575" si="69">G573</f>
        <v>4.3</v>
      </c>
    </row>
    <row r="573" spans="1:7" ht="35.450000000000003" customHeight="1" thickBot="1" x14ac:dyDescent="0.25">
      <c r="A573" s="6" t="s">
        <v>205</v>
      </c>
      <c r="B573" s="39">
        <v>915</v>
      </c>
      <c r="C573" s="41">
        <v>13</v>
      </c>
      <c r="D573" s="41" t="s">
        <v>1</v>
      </c>
      <c r="E573" s="39" t="s">
        <v>555</v>
      </c>
      <c r="F573" s="39"/>
      <c r="G573" s="92">
        <f t="shared" si="69"/>
        <v>4.3</v>
      </c>
    </row>
    <row r="574" spans="1:7" ht="34.15" customHeight="1" thickBot="1" x14ac:dyDescent="0.25">
      <c r="A574" s="6" t="s">
        <v>505</v>
      </c>
      <c r="B574" s="39">
        <v>915</v>
      </c>
      <c r="C574" s="41">
        <v>13</v>
      </c>
      <c r="D574" s="41" t="s">
        <v>1</v>
      </c>
      <c r="E574" s="39" t="s">
        <v>556</v>
      </c>
      <c r="F574" s="39"/>
      <c r="G574" s="92">
        <f t="shared" si="69"/>
        <v>4.3</v>
      </c>
    </row>
    <row r="575" spans="1:7" ht="40.5" customHeight="1" thickBot="1" x14ac:dyDescent="0.25">
      <c r="A575" s="6" t="s">
        <v>506</v>
      </c>
      <c r="B575" s="39">
        <v>915</v>
      </c>
      <c r="C575" s="41">
        <v>13</v>
      </c>
      <c r="D575" s="41" t="s">
        <v>1</v>
      </c>
      <c r="E575" s="39" t="s">
        <v>557</v>
      </c>
      <c r="F575" s="39"/>
      <c r="G575" s="92">
        <f t="shared" si="69"/>
        <v>4.3</v>
      </c>
    </row>
    <row r="576" spans="1:7" ht="20.25" customHeight="1" thickBot="1" x14ac:dyDescent="0.25">
      <c r="A576" s="6" t="s">
        <v>206</v>
      </c>
      <c r="B576" s="39">
        <v>915</v>
      </c>
      <c r="C576" s="41">
        <v>13</v>
      </c>
      <c r="D576" s="41" t="s">
        <v>1</v>
      </c>
      <c r="E576" s="39" t="s">
        <v>557</v>
      </c>
      <c r="F576" s="39">
        <v>730</v>
      </c>
      <c r="G576" s="92">
        <v>4.3</v>
      </c>
    </row>
    <row r="577" spans="1:7" ht="44.25" customHeight="1" thickBot="1" x14ac:dyDescent="0.25">
      <c r="A577" s="7" t="s">
        <v>507</v>
      </c>
      <c r="B577" s="11">
        <v>975</v>
      </c>
      <c r="C577" s="39"/>
      <c r="D577" s="39"/>
      <c r="E577" s="39"/>
      <c r="F577" s="39"/>
      <c r="G577" s="87">
        <f>G578</f>
        <v>5253.7999999999993</v>
      </c>
    </row>
    <row r="578" spans="1:7" ht="24.75" customHeight="1" thickBot="1" x14ac:dyDescent="0.25">
      <c r="A578" s="7" t="s">
        <v>16</v>
      </c>
      <c r="B578" s="11">
        <v>975</v>
      </c>
      <c r="C578" s="12" t="s">
        <v>17</v>
      </c>
      <c r="D578" s="12" t="s">
        <v>54</v>
      </c>
      <c r="E578" s="11"/>
      <c r="F578" s="11"/>
      <c r="G578" s="87">
        <f>G579</f>
        <v>5253.7999999999993</v>
      </c>
    </row>
    <row r="579" spans="1:7" ht="27.75" customHeight="1" thickBot="1" x14ac:dyDescent="0.25">
      <c r="A579" s="24" t="s">
        <v>61</v>
      </c>
      <c r="B579" s="39">
        <v>975</v>
      </c>
      <c r="C579" s="41" t="s">
        <v>17</v>
      </c>
      <c r="D579" s="41" t="s">
        <v>8</v>
      </c>
      <c r="E579" s="23"/>
      <c r="F579" s="23"/>
      <c r="G579" s="83">
        <f>G580</f>
        <v>5253.7999999999993</v>
      </c>
    </row>
    <row r="580" spans="1:7" ht="56.25" customHeight="1" thickBot="1" x14ac:dyDescent="0.25">
      <c r="A580" s="24" t="s">
        <v>440</v>
      </c>
      <c r="B580" s="39">
        <v>975</v>
      </c>
      <c r="C580" s="41" t="s">
        <v>17</v>
      </c>
      <c r="D580" s="41" t="s">
        <v>8</v>
      </c>
      <c r="E580" s="23" t="s">
        <v>341</v>
      </c>
      <c r="F580" s="23"/>
      <c r="G580" s="83">
        <f>G581+G585</f>
        <v>5253.7999999999993</v>
      </c>
    </row>
    <row r="581" spans="1:7" ht="23.25" customHeight="1" thickBot="1" x14ac:dyDescent="0.25">
      <c r="A581" s="24" t="s">
        <v>215</v>
      </c>
      <c r="B581" s="52">
        <v>975</v>
      </c>
      <c r="C581" s="54" t="s">
        <v>17</v>
      </c>
      <c r="D581" s="54" t="s">
        <v>8</v>
      </c>
      <c r="E581" s="23" t="s">
        <v>419</v>
      </c>
      <c r="F581" s="23"/>
      <c r="G581" s="83">
        <f>G582</f>
        <v>2189</v>
      </c>
    </row>
    <row r="582" spans="1:7" ht="33" customHeight="1" thickBot="1" x14ac:dyDescent="0.25">
      <c r="A582" s="24" t="s">
        <v>614</v>
      </c>
      <c r="B582" s="52">
        <v>975</v>
      </c>
      <c r="C582" s="54" t="s">
        <v>17</v>
      </c>
      <c r="D582" s="54" t="s">
        <v>8</v>
      </c>
      <c r="E582" s="23" t="s">
        <v>617</v>
      </c>
      <c r="F582" s="23"/>
      <c r="G582" s="83">
        <f>G583</f>
        <v>2189</v>
      </c>
    </row>
    <row r="583" spans="1:7" ht="31.5" customHeight="1" thickBot="1" x14ac:dyDescent="0.25">
      <c r="A583" s="24" t="s">
        <v>615</v>
      </c>
      <c r="B583" s="52">
        <v>975</v>
      </c>
      <c r="C583" s="54" t="s">
        <v>17</v>
      </c>
      <c r="D583" s="54" t="s">
        <v>8</v>
      </c>
      <c r="E583" s="23" t="s">
        <v>616</v>
      </c>
      <c r="F583" s="23"/>
      <c r="G583" s="83">
        <f>G584</f>
        <v>2189</v>
      </c>
    </row>
    <row r="584" spans="1:7" ht="30.75" customHeight="1" thickBot="1" x14ac:dyDescent="0.25">
      <c r="A584" s="24" t="s">
        <v>53</v>
      </c>
      <c r="B584" s="52">
        <v>975</v>
      </c>
      <c r="C584" s="54" t="s">
        <v>17</v>
      </c>
      <c r="D584" s="54" t="s">
        <v>8</v>
      </c>
      <c r="E584" s="23" t="s">
        <v>616</v>
      </c>
      <c r="F584" s="23" t="s">
        <v>30</v>
      </c>
      <c r="G584" s="83">
        <v>2189</v>
      </c>
    </row>
    <row r="585" spans="1:7" ht="35.25" customHeight="1" thickBot="1" x14ac:dyDescent="0.25">
      <c r="A585" s="24" t="s">
        <v>223</v>
      </c>
      <c r="B585" s="39">
        <v>975</v>
      </c>
      <c r="C585" s="41" t="s">
        <v>17</v>
      </c>
      <c r="D585" s="41" t="s">
        <v>8</v>
      </c>
      <c r="E585" s="23" t="s">
        <v>342</v>
      </c>
      <c r="F585" s="23"/>
      <c r="G585" s="83">
        <f>G586</f>
        <v>3064.7999999999997</v>
      </c>
    </row>
    <row r="586" spans="1:7" ht="62.25" customHeight="1" thickBot="1" x14ac:dyDescent="0.25">
      <c r="A586" s="24" t="s">
        <v>229</v>
      </c>
      <c r="B586" s="39">
        <v>975</v>
      </c>
      <c r="C586" s="41" t="s">
        <v>17</v>
      </c>
      <c r="D586" s="41" t="s">
        <v>8</v>
      </c>
      <c r="E586" s="23" t="s">
        <v>527</v>
      </c>
      <c r="F586" s="23"/>
      <c r="G586" s="83">
        <f>G587+G591</f>
        <v>3064.7999999999997</v>
      </c>
    </row>
    <row r="587" spans="1:7" ht="36" customHeight="1" thickBot="1" x14ac:dyDescent="0.25">
      <c r="A587" s="24" t="s">
        <v>28</v>
      </c>
      <c r="B587" s="39">
        <v>975</v>
      </c>
      <c r="C587" s="41" t="s">
        <v>17</v>
      </c>
      <c r="D587" s="41" t="s">
        <v>8</v>
      </c>
      <c r="E587" s="23" t="s">
        <v>528</v>
      </c>
      <c r="F587" s="23"/>
      <c r="G587" s="83">
        <f>G588+G589+G590</f>
        <v>2389.7999999999997</v>
      </c>
    </row>
    <row r="588" spans="1:7" ht="34.5" customHeight="1" thickBot="1" x14ac:dyDescent="0.25">
      <c r="A588" s="24" t="s">
        <v>105</v>
      </c>
      <c r="B588" s="39">
        <v>975</v>
      </c>
      <c r="C588" s="41" t="s">
        <v>17</v>
      </c>
      <c r="D588" s="41" t="s">
        <v>8</v>
      </c>
      <c r="E588" s="23" t="s">
        <v>529</v>
      </c>
      <c r="F588" s="23">
        <v>120</v>
      </c>
      <c r="G588" s="83">
        <v>2104.6</v>
      </c>
    </row>
    <row r="589" spans="1:7" ht="48" customHeight="1" thickBot="1" x14ac:dyDescent="0.25">
      <c r="A589" s="24" t="s">
        <v>53</v>
      </c>
      <c r="B589" s="39">
        <v>975</v>
      </c>
      <c r="C589" s="41" t="s">
        <v>17</v>
      </c>
      <c r="D589" s="41" t="s">
        <v>8</v>
      </c>
      <c r="E589" s="23" t="s">
        <v>529</v>
      </c>
      <c r="F589" s="23">
        <v>240</v>
      </c>
      <c r="G589" s="83">
        <v>281.2</v>
      </c>
    </row>
    <row r="590" spans="1:7" ht="38.25" customHeight="1" thickBot="1" x14ac:dyDescent="0.25">
      <c r="A590" s="24" t="s">
        <v>162</v>
      </c>
      <c r="B590" s="75">
        <v>975</v>
      </c>
      <c r="C590" s="76" t="s">
        <v>17</v>
      </c>
      <c r="D590" s="76" t="s">
        <v>8</v>
      </c>
      <c r="E590" s="23" t="s">
        <v>529</v>
      </c>
      <c r="F590" s="23" t="s">
        <v>618</v>
      </c>
      <c r="G590" s="83">
        <v>4</v>
      </c>
    </row>
    <row r="591" spans="1:7" ht="47.25" customHeight="1" thickBot="1" x14ac:dyDescent="0.25">
      <c r="A591" s="24" t="s">
        <v>73</v>
      </c>
      <c r="B591" s="39">
        <v>975</v>
      </c>
      <c r="C591" s="41" t="s">
        <v>17</v>
      </c>
      <c r="D591" s="41" t="s">
        <v>8</v>
      </c>
      <c r="E591" s="23" t="s">
        <v>530</v>
      </c>
      <c r="F591" s="23"/>
      <c r="G591" s="83">
        <f>G592</f>
        <v>675</v>
      </c>
    </row>
    <row r="592" spans="1:7" ht="33.75" customHeight="1" thickBot="1" x14ac:dyDescent="0.25">
      <c r="A592" s="24" t="s">
        <v>107</v>
      </c>
      <c r="B592" s="39">
        <v>975</v>
      </c>
      <c r="C592" s="41" t="s">
        <v>17</v>
      </c>
      <c r="D592" s="41" t="s">
        <v>8</v>
      </c>
      <c r="E592" s="23" t="s">
        <v>531</v>
      </c>
      <c r="F592" s="23">
        <v>120</v>
      </c>
      <c r="G592" s="83">
        <v>675</v>
      </c>
    </row>
    <row r="593" spans="1:7" ht="22.15" customHeight="1" thickBot="1" x14ac:dyDescent="0.25">
      <c r="A593" s="7" t="s">
        <v>230</v>
      </c>
      <c r="B593" s="39"/>
      <c r="C593" s="39"/>
      <c r="D593" s="39"/>
      <c r="E593" s="11"/>
      <c r="F593" s="11"/>
      <c r="G593" s="82">
        <f>G12+G492+G542+G551+G560+G577+0.1</f>
        <v>449915.39999999997</v>
      </c>
    </row>
    <row r="594" spans="1:7" ht="15.75" x14ac:dyDescent="0.25">
      <c r="A594" s="5"/>
      <c r="B594" s="5"/>
      <c r="C594" s="14"/>
      <c r="D594" s="15"/>
      <c r="E594" s="13"/>
      <c r="F594" s="5"/>
      <c r="G594" s="85"/>
    </row>
  </sheetData>
  <sheetProtection selectLockedCells="1" selectUnlockedCells="1"/>
  <mergeCells count="26">
    <mergeCell ref="G306:G307"/>
    <mergeCell ref="F57:F58"/>
    <mergeCell ref="F55:F56"/>
    <mergeCell ref="G55:G56"/>
    <mergeCell ref="G57:G58"/>
    <mergeCell ref="F355:F356"/>
    <mergeCell ref="F352:F353"/>
    <mergeCell ref="A355:A356"/>
    <mergeCell ref="A352:A353"/>
    <mergeCell ref="F306:F307"/>
    <mergeCell ref="B57:B58"/>
    <mergeCell ref="E1:G1"/>
    <mergeCell ref="E2:G2"/>
    <mergeCell ref="E3:G3"/>
    <mergeCell ref="E4:G4"/>
    <mergeCell ref="A9:F9"/>
    <mergeCell ref="A8:G8"/>
    <mergeCell ref="A57:A58"/>
    <mergeCell ref="C57:C58"/>
    <mergeCell ref="D57:D58"/>
    <mergeCell ref="E57:E58"/>
    <mergeCell ref="A55:A56"/>
    <mergeCell ref="C55:C56"/>
    <mergeCell ref="D55:D56"/>
    <mergeCell ref="E55:E56"/>
    <mergeCell ref="B55:B56"/>
  </mergeCells>
  <pageMargins left="0.78749999999999998" right="0.39374999999999999" top="0.59027777777777779" bottom="0.39374999999999999" header="0.51180555555555551" footer="0.51180555555555551"/>
  <pageSetup paperSize="9" scale="77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 2023-2025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Пожилова</dc:creator>
  <cp:lastModifiedBy>ОзероваГМ</cp:lastModifiedBy>
  <cp:lastPrinted>2024-03-28T04:22:27Z</cp:lastPrinted>
  <dcterms:created xsi:type="dcterms:W3CDTF">2016-10-04T07:03:55Z</dcterms:created>
  <dcterms:modified xsi:type="dcterms:W3CDTF">2024-05-16T10:50:07Z</dcterms:modified>
</cp:coreProperties>
</file>