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2510" windowHeight="8010"/>
  </bookViews>
  <sheets>
    <sheet name="на 01.02.2023" sheetId="3" r:id="rId1"/>
  </sheets>
  <calcPr calcId="144525"/>
</workbook>
</file>

<file path=xl/calcChain.xml><?xml version="1.0" encoding="utf-8"?>
<calcChain xmlns="http://schemas.openxmlformats.org/spreadsheetml/2006/main">
  <c r="C10" i="3" l="1"/>
  <c r="D12" i="3" l="1"/>
  <c r="B10" i="3"/>
  <c r="D24" i="3" l="1"/>
  <c r="C6" i="3"/>
  <c r="B6" i="3"/>
  <c r="D23" i="3" l="1"/>
  <c r="D22" i="3" l="1"/>
  <c r="D21" i="3"/>
  <c r="D20" i="3"/>
  <c r="D19" i="3"/>
  <c r="D18" i="3"/>
  <c r="D17" i="3"/>
  <c r="D16" i="3"/>
  <c r="D15" i="3"/>
  <c r="D14" i="3"/>
  <c r="D13" i="3"/>
  <c r="D11" i="3"/>
  <c r="D8" i="3"/>
  <c r="D7" i="3"/>
  <c r="B25" i="3" l="1"/>
  <c r="C25" i="3"/>
  <c r="D10" i="3"/>
  <c r="D6" i="3"/>
</calcChain>
</file>

<file path=xl/sharedStrings.xml><?xml version="1.0" encoding="utf-8"?>
<sst xmlns="http://schemas.openxmlformats.org/spreadsheetml/2006/main" count="28" uniqueCount="28">
  <si>
    <t>Показатели</t>
  </si>
  <si>
    <t>% исполнения</t>
  </si>
  <si>
    <t>Доходы</t>
  </si>
  <si>
    <t>Безвозмездные поступления</t>
  </si>
  <si>
    <t>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</si>
  <si>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</si>
  <si>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</si>
  <si>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</si>
  <si>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</si>
  <si>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</si>
  <si>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</si>
  <si>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</si>
  <si>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</si>
  <si>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</si>
  <si>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</si>
  <si>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</t>
  </si>
  <si>
    <t>Дефицит(-), профицит (+)</t>
  </si>
  <si>
    <t>Образование</t>
  </si>
  <si>
    <t>Налоговые и неналоговые доходы</t>
  </si>
  <si>
    <t>Обслуживание государственного и муниципального долга</t>
  </si>
  <si>
    <t>Возврат остатков субсидий, субвенций и иных межбюджетных трансферотв, имеющих целевое назначение, прошлых лет</t>
  </si>
  <si>
    <t>И.О.Начальника управления финансов района                              Н.А.Ветрова</t>
  </si>
  <si>
    <t>Уточненный план  на 2023 год</t>
  </si>
  <si>
    <t>Национальная оборона</t>
  </si>
  <si>
    <t>Исполнено на 01.03.2023 г.</t>
  </si>
  <si>
    <t>СПРАВКА</t>
  </si>
  <si>
    <t xml:space="preserve">об исполнении бюджета Междуреченского муниципального округа </t>
  </si>
  <si>
    <t>по состоянию на 01.03.2023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</si>
</sst>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F9" sqref="F9"/>
    </sheetView>
  </sheetViews>
  <sheetFormatPr defaultRowHeight="15" x14ac:dyDescent="0.25"/>
  <cols>
    <col min="1" max="1" width="44.5703125" customWidth="1"/>
    <col min="2" max="2" width="16.28515625" customWidth="1"/>
    <col min="3" max="3" width="15.42578125" customWidth="1"/>
    <col min="4" max="4" width="15.7109375" style="2" customWidth="1"/>
  </cols>
  <sheetData>
    <row r="1" spans="1:5" ht="18.75" x14ac:dyDescent="0.3">
      <c r="A1" s="15"/>
      <c r="B1" s="15"/>
      <c r="C1" s="15"/>
      <c r="D1" s="15"/>
    </row>
    <row r="2" spans="1:5" ht="18.75" x14ac:dyDescent="0.3">
      <c r="A2" s="19" t="s">
        <v>25</v>
      </c>
      <c r="B2" s="19"/>
      <c r="C2" s="19"/>
      <c r="D2" s="19"/>
      <c r="E2" s="19"/>
    </row>
    <row r="3" spans="1:5" ht="18.75" x14ac:dyDescent="0.3">
      <c r="A3" s="20" t="s">
        <v>26</v>
      </c>
      <c r="B3" s="20"/>
      <c r="C3" s="20"/>
      <c r="D3" s="20"/>
    </row>
    <row r="4" spans="1:5" ht="15.75" x14ac:dyDescent="0.3">
      <c r="A4" s="21" t="s">
        <v>27</v>
      </c>
      <c r="B4" s="22"/>
      <c r="C4" s="22"/>
      <c r="D4" s="22"/>
    </row>
    <row r="5" spans="1:5" ht="56.25" customHeight="1" x14ac:dyDescent="0.3">
      <c r="A5" s="14" t="s">
        <v>0</v>
      </c>
      <c r="B5" s="6" t="s">
        <v>22</v>
      </c>
      <c r="C5" s="6" t="s">
        <v>24</v>
      </c>
      <c r="D5" s="7" t="s">
        <v>1</v>
      </c>
    </row>
    <row r="6" spans="1:5" s="1" customFormat="1" ht="18.75" x14ac:dyDescent="0.3">
      <c r="A6" s="8" t="s">
        <v>2</v>
      </c>
      <c r="B6" s="8">
        <f>B7+B8</f>
        <v>423662.9</v>
      </c>
      <c r="C6" s="8">
        <f>C7+C8</f>
        <v>35498.800000000003</v>
      </c>
      <c r="D6" s="9">
        <f>C6/B6*100</f>
        <v>8.379020206867299</v>
      </c>
    </row>
    <row r="7" spans="1:5" ht="18.75" x14ac:dyDescent="0.3">
      <c r="A7" s="5" t="s">
        <v>18</v>
      </c>
      <c r="B7" s="5">
        <v>85101</v>
      </c>
      <c r="C7" s="5">
        <v>2981.4</v>
      </c>
      <c r="D7" s="9">
        <f t="shared" ref="D7:D24" si="0">C7/B7*100</f>
        <v>3.5033665879366871</v>
      </c>
    </row>
    <row r="8" spans="1:5" ht="18.75" x14ac:dyDescent="0.3">
      <c r="A8" s="5" t="s">
        <v>3</v>
      </c>
      <c r="B8" s="5">
        <v>338561.9</v>
      </c>
      <c r="C8" s="5">
        <v>32517.4</v>
      </c>
      <c r="D8" s="9">
        <f t="shared" si="0"/>
        <v>9.6045656643585708</v>
      </c>
    </row>
    <row r="9" spans="1:5" ht="75" x14ac:dyDescent="0.3">
      <c r="A9" s="11" t="s">
        <v>20</v>
      </c>
      <c r="B9" s="5"/>
      <c r="C9" s="5">
        <v>0</v>
      </c>
      <c r="D9" s="9"/>
    </row>
    <row r="10" spans="1:5" s="1" customFormat="1" ht="18.75" x14ac:dyDescent="0.3">
      <c r="A10" s="8" t="s">
        <v>4</v>
      </c>
      <c r="B10" s="8">
        <f>B11+B12+B13+B14+B15+B16+B17+B18+B19+B20+B21+B22+B23+B24</f>
        <v>427974.79999999993</v>
      </c>
      <c r="C10" s="8">
        <f>C11+C12+C13+C14+C15+C16+C17+C18+C19+C20+C21+C22+C23+C24</f>
        <v>39594.800000000003</v>
      </c>
      <c r="D10" s="9">
        <f t="shared" si="0"/>
        <v>9.2516662195998478</v>
      </c>
    </row>
    <row r="11" spans="1:5" ht="18.75" x14ac:dyDescent="0.3">
      <c r="A11" s="5" t="s">
        <v>5</v>
      </c>
      <c r="B11" s="5">
        <v>75996.5</v>
      </c>
      <c r="C11" s="5">
        <v>11563.1</v>
      </c>
      <c r="D11" s="9">
        <f t="shared" si="0"/>
        <v>15.215305968038001</v>
      </c>
    </row>
    <row r="12" spans="1:5" ht="18.75" x14ac:dyDescent="0.3">
      <c r="A12" s="5" t="s">
        <v>23</v>
      </c>
      <c r="B12" s="5">
        <v>332.5</v>
      </c>
      <c r="C12" s="5">
        <v>27.7</v>
      </c>
      <c r="D12" s="9">
        <f t="shared" si="0"/>
        <v>8.3308270676691727</v>
      </c>
    </row>
    <row r="13" spans="1:5" ht="37.5" x14ac:dyDescent="0.3">
      <c r="A13" s="10" t="s">
        <v>6</v>
      </c>
      <c r="B13" s="5">
        <v>2634.8</v>
      </c>
      <c r="C13" s="5">
        <v>296.8</v>
      </c>
      <c r="D13" s="9">
        <f t="shared" si="0"/>
        <v>11.264612114771518</v>
      </c>
    </row>
    <row r="14" spans="1:5" ht="18.75" x14ac:dyDescent="0.3">
      <c r="A14" s="11" t="s">
        <v>7</v>
      </c>
      <c r="B14" s="5">
        <v>71362.899999999994</v>
      </c>
      <c r="C14" s="5">
        <v>1500.1</v>
      </c>
      <c r="D14" s="9">
        <f t="shared" si="0"/>
        <v>2.102072645590356</v>
      </c>
    </row>
    <row r="15" spans="1:5" ht="18.75" x14ac:dyDescent="0.3">
      <c r="A15" s="11" t="s">
        <v>8</v>
      </c>
      <c r="B15" s="5">
        <v>82967.8</v>
      </c>
      <c r="C15" s="5">
        <v>1279.0999999999999</v>
      </c>
      <c r="D15" s="9">
        <f t="shared" si="0"/>
        <v>1.5416824358365533</v>
      </c>
    </row>
    <row r="16" spans="1:5" ht="18.75" x14ac:dyDescent="0.3">
      <c r="A16" s="11" t="s">
        <v>9</v>
      </c>
      <c r="B16" s="5">
        <v>341.1</v>
      </c>
      <c r="C16" s="5">
        <v>0</v>
      </c>
      <c r="D16" s="9">
        <f t="shared" si="0"/>
        <v>0</v>
      </c>
    </row>
    <row r="17" spans="1:4" ht="18.75" x14ac:dyDescent="0.3">
      <c r="A17" s="11" t="s">
        <v>17</v>
      </c>
      <c r="B17" s="5">
        <v>144624.1</v>
      </c>
      <c r="C17" s="5">
        <v>19343.400000000001</v>
      </c>
      <c r="D17" s="9">
        <f t="shared" si="0"/>
        <v>13.374949265025677</v>
      </c>
    </row>
    <row r="18" spans="1:4" ht="18.75" x14ac:dyDescent="0.3">
      <c r="A18" s="11" t="s">
        <v>10</v>
      </c>
      <c r="B18" s="5">
        <v>29633.1</v>
      </c>
      <c r="C18" s="5">
        <v>2970.6</v>
      </c>
      <c r="D18" s="9">
        <f t="shared" si="0"/>
        <v>10.024600868623262</v>
      </c>
    </row>
    <row r="19" spans="1:4" ht="18.75" x14ac:dyDescent="0.3">
      <c r="A19" s="11" t="s">
        <v>11</v>
      </c>
      <c r="B19" s="5">
        <v>141.30000000000001</v>
      </c>
      <c r="C19" s="5">
        <v>0</v>
      </c>
      <c r="D19" s="9">
        <f t="shared" si="0"/>
        <v>0</v>
      </c>
    </row>
    <row r="20" spans="1:4" ht="18.75" x14ac:dyDescent="0.3">
      <c r="A20" s="11" t="s">
        <v>12</v>
      </c>
      <c r="B20" s="5">
        <v>8922</v>
      </c>
      <c r="C20" s="5">
        <v>990.5</v>
      </c>
      <c r="D20" s="9">
        <f t="shared" si="0"/>
        <v>11.101770903384892</v>
      </c>
    </row>
    <row r="21" spans="1:4" ht="18.75" x14ac:dyDescent="0.3">
      <c r="A21" s="11" t="s">
        <v>13</v>
      </c>
      <c r="B21" s="5">
        <v>10228.1</v>
      </c>
      <c r="C21" s="5">
        <v>1512.8</v>
      </c>
      <c r="D21" s="9">
        <f t="shared" si="0"/>
        <v>14.79062582493327</v>
      </c>
    </row>
    <row r="22" spans="1:4" ht="18.75" x14ac:dyDescent="0.3">
      <c r="A22" s="11" t="s">
        <v>14</v>
      </c>
      <c r="B22" s="5">
        <v>773.1</v>
      </c>
      <c r="C22" s="5">
        <v>110</v>
      </c>
      <c r="D22" s="9">
        <f t="shared" si="0"/>
        <v>14.22843099210969</v>
      </c>
    </row>
    <row r="23" spans="1:4" ht="37.5" x14ac:dyDescent="0.3">
      <c r="A23" s="11" t="s">
        <v>19</v>
      </c>
      <c r="B23" s="5">
        <v>17.5</v>
      </c>
      <c r="C23" s="5">
        <v>0.7</v>
      </c>
      <c r="D23" s="9">
        <f t="shared" si="0"/>
        <v>4</v>
      </c>
    </row>
    <row r="24" spans="1:4" ht="18.75" x14ac:dyDescent="0.3">
      <c r="A24" s="11" t="s">
        <v>15</v>
      </c>
      <c r="B24" s="5">
        <v>0</v>
      </c>
      <c r="C24" s="5">
        <v>0</v>
      </c>
      <c r="D24" s="9" t="e">
        <f t="shared" si="0"/>
        <v>#DIV/0!</v>
      </c>
    </row>
    <row r="25" spans="1:4" s="1" customFormat="1" ht="18.75" x14ac:dyDescent="0.3">
      <c r="A25" s="12" t="s">
        <v>16</v>
      </c>
      <c r="B25" s="8">
        <f>B6-B10</f>
        <v>-4311.8999999999069</v>
      </c>
      <c r="C25" s="8">
        <f>C6-C10</f>
        <v>-4096</v>
      </c>
      <c r="D25" s="9"/>
    </row>
    <row r="26" spans="1:4" ht="18.75" x14ac:dyDescent="0.3">
      <c r="A26" s="3"/>
      <c r="B26" s="3"/>
      <c r="C26" s="3"/>
      <c r="D26" s="4"/>
    </row>
    <row r="27" spans="1:4" ht="102.75" customHeight="1" x14ac:dyDescent="0.25">
      <c r="A27" s="17"/>
      <c r="B27" s="18"/>
      <c r="C27" s="18"/>
      <c r="D27" s="18"/>
    </row>
    <row r="28" spans="1:4" ht="22.5" customHeight="1" x14ac:dyDescent="0.25">
      <c r="A28" s="13"/>
      <c r="B28" s="13"/>
      <c r="C28" s="13"/>
      <c r="D28" s="13"/>
    </row>
    <row r="29" spans="1:4" ht="18.75" x14ac:dyDescent="0.3">
      <c r="A29" s="3"/>
      <c r="B29" s="3"/>
      <c r="C29" s="3"/>
      <c r="D29" s="4"/>
    </row>
    <row r="30" spans="1:4" ht="18.75" x14ac:dyDescent="0.3">
      <c r="A30" s="3"/>
      <c r="B30" s="3"/>
      <c r="C30" s="3"/>
      <c r="D30" s="4"/>
    </row>
    <row r="31" spans="1:4" ht="18.75" x14ac:dyDescent="0.3">
      <c r="A31" s="15" t="s">
        <v>21</v>
      </c>
      <c r="B31" s="15"/>
      <c r="C31" s="15"/>
      <c r="D31" s="16"/>
    </row>
    <row r="32" spans="1:4" ht="18.75" x14ac:dyDescent="0.3">
      <c r="A32" s="3"/>
      <c r="B32" s="3"/>
      <c r="C32" s="3"/>
      <c r="D32" s="4"/>
    </row>
  </sheetData>
  <mergeCells count="6">
    <mergeCell ref="A1:D1"/>
    <mergeCell ref="A31:D31"/>
    <mergeCell ref="A27:D27"/>
    <mergeCell ref="A2:E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2023-05-19T10:26:25Z</dcterms:modified>
</cp:coreProperties>
</file>