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4 2024-2026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E25" i="37" l="1"/>
  <c r="E60" i="37" s="1"/>
  <c r="D40" i="37" l="1"/>
  <c r="D11" i="37" l="1"/>
  <c r="E51" i="37" l="1"/>
  <c r="D51" i="37"/>
  <c r="D31" i="37" l="1"/>
  <c r="E58" i="37" l="1"/>
  <c r="D58" i="37"/>
  <c r="E55" i="37"/>
  <c r="D55" i="37"/>
  <c r="E48" i="37"/>
  <c r="D48" i="37"/>
  <c r="E46" i="37"/>
  <c r="D46" i="37"/>
  <c r="E40" i="37"/>
  <c r="E36" i="37"/>
  <c r="D36" i="37"/>
  <c r="E31" i="37"/>
  <c r="D25" i="37"/>
  <c r="E22" i="37"/>
  <c r="D22" i="37"/>
  <c r="E20" i="37"/>
  <c r="D20" i="37"/>
  <c r="E11" i="37"/>
  <c r="D60" i="37" l="1"/>
</calcChain>
</file>

<file path=xl/sharedStrings.xml><?xml version="1.0" encoding="utf-8"?>
<sst xmlns="http://schemas.openxmlformats.org/spreadsheetml/2006/main" count="140" uniqueCount="70">
  <si>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</si>
  <si>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</si>
  <si>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</si>
  <si>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</si>
  <si>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</si>
  <si>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</si>
  <si>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</si>
  <si>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</si>
  <si>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</si>
  <si>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</si>
  <si>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</si>
  <si>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</si>
  <si>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</si>
  <si>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</si>
  <si>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</si>
  <si>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</si>
  <si>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</si>
  <si>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</si>
  <si>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</si>
  <si>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</si>
  <si>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</si>
  <si>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</si>
  <si>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</si>
  <si>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</si>
  <si>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</si>
  <si>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</si>
  <si>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</si>
  <si>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</si>
  <si>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</si>
  <si>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</si>
  <si>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</si>
  <si>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</si>
  <si>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</si>
  <si>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</si>
  <si>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</si>
  <si>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</si>
  <si>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</si>
  <si>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</si>
  <si>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</si>
  <si>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</si>
  <si>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</si>
  <si>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</si>
  <si>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</si>
  <si>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</si>
  <si>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</si>
  <si>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</si>
  <si>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</si>
  <si>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</si>
  <si>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</si>
  <si>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</si>
  <si>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</si>
  <si>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</si>
  <si>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</si>
  <si>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</si>
  <si>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</si>
  <si>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</si>
  <si>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ЖИЛИЩНО-КОММУНАЛЬНОЕ ХОЗЯЙСТВО</t>
  </si>
  <si>
    <t>ВСЕГО  расходов</t>
  </si>
  <si>
    <t>Междуреченского муниципального округа от 00.04.2024 № 000</t>
  </si>
  <si>
    <t>к постановлению администрации</t>
  </si>
  <si>
    <t>Наименование расходов</t>
  </si>
  <si>
    <t>Раздел</t>
  </si>
  <si>
    <t>Подраздел</t>
  </si>
  <si>
    <t>План на 2024 год</t>
  </si>
  <si>
    <t>Исполнено на 01.04.2024</t>
  </si>
  <si>
    <t xml:space="preserve">                        Расходы бюджета округа за 1 квартал 2024 года по разделам и подразделам классификации расходов бюджета</t>
  </si>
  <si>
    <t xml:space="preserve">           классификации расходов бюджета</t>
  </si>
  <si>
    <t>Приложение 2</t>
  </si>
  <si>
    <t>(тыс. рублей)</t>
  </si>
  <si>
    <t>округа от 16.04.2024 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</si>
</sst>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3">
    <xf numFmtId="0" fontId="0" fillId="0" borderId="0" xfId="0"/>
    <xf numFmtId="0" fontId="0" fillId="0" borderId="0" xfId="0" applyFill="1"/>
    <xf numFmtId="164" fontId="19" fillId="15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ill="1"/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2" fontId="21" fillId="0" borderId="0" xfId="0" applyNumberFormat="1" applyFont="1" applyFill="1"/>
    <xf numFmtId="0" fontId="21" fillId="0" borderId="1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7" xfId="0" applyBorder="1"/>
    <xf numFmtId="49" fontId="20" fillId="0" borderId="10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0" fillId="0" borderId="22" xfId="0" applyFont="1" applyBorder="1" applyAlignment="1">
      <alignment horizontal="justify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0" fontId="17" fillId="0" borderId="17" xfId="0" applyFont="1" applyBorder="1"/>
    <xf numFmtId="0" fontId="17" fillId="0" borderId="0" xfId="0" applyFont="1"/>
    <xf numFmtId="164" fontId="20" fillId="0" borderId="10" xfId="0" applyNumberFormat="1" applyFont="1" applyBorder="1" applyAlignment="1">
      <alignment horizontal="center" vertical="center" wrapText="1"/>
    </xf>
    <xf numFmtId="164" fontId="21" fillId="0" borderId="13" xfId="0" applyNumberFormat="1" applyFont="1" applyBorder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164" fontId="20" fillId="0" borderId="2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0" xfId="0" applyFont="1" applyBorder="1"/>
    <xf numFmtId="0" fontId="21" fillId="15" borderId="26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15" borderId="23" xfId="0" applyFont="1" applyFill="1" applyBorder="1" applyAlignment="1">
      <alignment horizontal="center"/>
    </xf>
    <xf numFmtId="0" fontId="20" fillId="0" borderId="14" xfId="0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justify" vertical="center" wrapText="1"/>
    </xf>
    <xf numFmtId="165" fontId="20" fillId="0" borderId="25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24" xfId="0" applyFont="1" applyBorder="1" applyAlignment="1">
      <alignment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G13" sqref="G13"/>
    </sheetView>
  </sheetViews>
  <sheetFormatPr defaultRowHeight="12.75" x14ac:dyDescent="0.2"/>
  <cols>
    <col min="1" max="1" width="51" customWidth="1"/>
    <col min="2" max="3" width="8.42578125" customWidth="1"/>
    <col min="4" max="4" width="13.85546875" style="1" customWidth="1"/>
    <col min="5" max="5" width="13.42578125" style="1" customWidth="1"/>
  </cols>
  <sheetData>
    <row r="1" spans="1:10" ht="15" x14ac:dyDescent="0.25">
      <c r="D1" s="68" t="s">
        <v>67</v>
      </c>
      <c r="E1" s="68"/>
      <c r="F1" s="68"/>
      <c r="G1" s="1"/>
      <c r="H1" s="1"/>
      <c r="I1" s="1"/>
      <c r="J1" s="1"/>
    </row>
    <row r="2" spans="1:10" ht="15" x14ac:dyDescent="0.25">
      <c r="D2" s="69" t="s">
        <v>59</v>
      </c>
      <c r="E2" s="69"/>
      <c r="F2" s="69"/>
      <c r="G2" s="70"/>
      <c r="H2" s="70"/>
      <c r="I2" s="70"/>
      <c r="J2" s="70"/>
    </row>
    <row r="3" spans="1:10" ht="15" x14ac:dyDescent="0.25">
      <c r="D3" s="69" t="s">
        <v>58</v>
      </c>
      <c r="E3" s="69"/>
      <c r="F3" s="69"/>
      <c r="G3" s="1"/>
      <c r="H3" s="1"/>
      <c r="I3" s="1"/>
      <c r="J3" s="1"/>
    </row>
    <row r="4" spans="1:10" ht="15" x14ac:dyDescent="0.25">
      <c r="D4" s="51" t="s">
        <v>69</v>
      </c>
      <c r="E4" s="51"/>
    </row>
    <row r="5" spans="1:10" ht="15" x14ac:dyDescent="0.25">
      <c r="D5" s="51"/>
      <c r="E5" s="51"/>
    </row>
    <row r="6" spans="1:10" ht="15.6" customHeight="1" x14ac:dyDescent="0.25">
      <c r="A6" s="72" t="s">
        <v>65</v>
      </c>
      <c r="B6" s="72"/>
      <c r="C6" s="72"/>
      <c r="D6" s="72"/>
      <c r="E6" s="72"/>
    </row>
    <row r="7" spans="1:10" ht="15.6" customHeight="1" x14ac:dyDescent="0.25">
      <c r="A7" s="71" t="s">
        <v>66</v>
      </c>
      <c r="B7" s="71"/>
      <c r="C7" s="71"/>
      <c r="D7" s="71"/>
      <c r="E7" s="71"/>
    </row>
    <row r="8" spans="1:10" ht="15.75" x14ac:dyDescent="0.25">
      <c r="A8" s="12"/>
      <c r="B8" s="52"/>
      <c r="C8" s="12"/>
      <c r="D8" s="13"/>
      <c r="E8" s="13" t="s">
        <v>68</v>
      </c>
    </row>
    <row r="9" spans="1:10" ht="54.75" customHeight="1" x14ac:dyDescent="0.2">
      <c r="A9" s="64" t="s">
        <v>60</v>
      </c>
      <c r="B9" s="65" t="s">
        <v>61</v>
      </c>
      <c r="C9" s="63" t="s">
        <v>62</v>
      </c>
      <c r="D9" s="66" t="s">
        <v>63</v>
      </c>
      <c r="E9" s="67" t="s">
        <v>64</v>
      </c>
    </row>
    <row r="10" spans="1:10" ht="16.5" thickBot="1" x14ac:dyDescent="0.3">
      <c r="A10" s="57">
        <v>1</v>
      </c>
      <c r="B10" s="53">
        <v>2</v>
      </c>
      <c r="C10" s="54">
        <v>3</v>
      </c>
      <c r="D10" s="55">
        <v>4</v>
      </c>
      <c r="E10" s="56">
        <v>5</v>
      </c>
      <c r="F10" s="27"/>
    </row>
    <row r="11" spans="1:10" ht="16.5" thickBot="1" x14ac:dyDescent="0.25">
      <c r="A11" s="6" t="s">
        <v>32</v>
      </c>
      <c r="B11" s="22" t="s">
        <v>0</v>
      </c>
      <c r="C11" s="22" t="s">
        <v>31</v>
      </c>
      <c r="D11" s="40">
        <f>D12+D13+D14+D15+D16+D18+D19</f>
        <v>78554.299999999988</v>
      </c>
      <c r="E11" s="40">
        <f>E12+E13+E14+E15+E16+E18+E19</f>
        <v>20460.5</v>
      </c>
    </row>
    <row r="12" spans="1:10" ht="32.25" thickBot="1" x14ac:dyDescent="0.25">
      <c r="A12" s="50" t="s">
        <v>33</v>
      </c>
      <c r="B12" s="20" t="s">
        <v>0</v>
      </c>
      <c r="C12" s="20" t="s">
        <v>1</v>
      </c>
      <c r="D12" s="39">
        <v>1983.4</v>
      </c>
      <c r="E12" s="39">
        <v>589.29999999999995</v>
      </c>
    </row>
    <row r="13" spans="1:10" ht="63.75" thickBot="1" x14ac:dyDescent="0.25">
      <c r="A13" s="50" t="s">
        <v>34</v>
      </c>
      <c r="B13" s="20" t="s">
        <v>0</v>
      </c>
      <c r="C13" s="20" t="s">
        <v>2</v>
      </c>
      <c r="D13" s="39">
        <v>894.7</v>
      </c>
      <c r="E13" s="39">
        <v>187</v>
      </c>
    </row>
    <row r="14" spans="1:10" ht="48" thickBot="1" x14ac:dyDescent="0.25">
      <c r="A14" s="50" t="s">
        <v>35</v>
      </c>
      <c r="B14" s="20" t="s">
        <v>0</v>
      </c>
      <c r="C14" s="20" t="s">
        <v>3</v>
      </c>
      <c r="D14" s="39">
        <v>30856.5</v>
      </c>
      <c r="E14" s="39">
        <v>9099</v>
      </c>
    </row>
    <row r="15" spans="1:10" ht="16.5" thickBot="1" x14ac:dyDescent="0.25">
      <c r="A15" s="8" t="s">
        <v>24</v>
      </c>
      <c r="B15" s="20" t="s">
        <v>0</v>
      </c>
      <c r="C15" s="20" t="s">
        <v>10</v>
      </c>
      <c r="D15" s="39">
        <v>1.7</v>
      </c>
      <c r="E15" s="39">
        <v>0</v>
      </c>
    </row>
    <row r="16" spans="1:10" ht="21.75" customHeight="1" x14ac:dyDescent="0.2">
      <c r="A16" s="76" t="s">
        <v>36</v>
      </c>
      <c r="B16" s="80" t="s">
        <v>0</v>
      </c>
      <c r="C16" s="80" t="s">
        <v>4</v>
      </c>
      <c r="D16" s="74">
        <v>8418.2999999999993</v>
      </c>
      <c r="E16" s="74">
        <v>1709.5</v>
      </c>
    </row>
    <row r="17" spans="1:6" ht="27.75" customHeight="1" thickBot="1" x14ac:dyDescent="0.25">
      <c r="A17" s="77"/>
      <c r="B17" s="81"/>
      <c r="C17" s="81"/>
      <c r="D17" s="75"/>
      <c r="E17" s="75"/>
    </row>
    <row r="18" spans="1:6" ht="25.5" customHeight="1" thickBot="1" x14ac:dyDescent="0.25">
      <c r="A18" s="15" t="s">
        <v>5</v>
      </c>
      <c r="B18" s="21" t="s">
        <v>0</v>
      </c>
      <c r="C18" s="26">
        <v>11</v>
      </c>
      <c r="D18" s="41">
        <v>25</v>
      </c>
      <c r="E18" s="41">
        <v>0</v>
      </c>
    </row>
    <row r="19" spans="1:6" ht="26.25" customHeight="1" thickBot="1" x14ac:dyDescent="0.25">
      <c r="A19" s="32" t="s">
        <v>6</v>
      </c>
      <c r="B19" s="31" t="s">
        <v>0</v>
      </c>
      <c r="C19" s="29">
        <v>13</v>
      </c>
      <c r="D19" s="42">
        <v>36374.699999999997</v>
      </c>
      <c r="E19" s="42">
        <v>8875.7000000000007</v>
      </c>
      <c r="F19" s="27"/>
    </row>
    <row r="20" spans="1:6" s="37" customFormat="1" ht="16.5" thickBot="1" x14ac:dyDescent="0.25">
      <c r="A20" s="34" t="s">
        <v>52</v>
      </c>
      <c r="B20" s="35" t="s">
        <v>1</v>
      </c>
      <c r="C20" s="28" t="s">
        <v>31</v>
      </c>
      <c r="D20" s="38">
        <f>D21</f>
        <v>400.3</v>
      </c>
      <c r="E20" s="38">
        <f>E21</f>
        <v>85.4</v>
      </c>
      <c r="F20" s="36"/>
    </row>
    <row r="21" spans="1:6" ht="16.5" thickBot="1" x14ac:dyDescent="0.25">
      <c r="A21" s="33" t="s">
        <v>53</v>
      </c>
      <c r="B21" s="30" t="s">
        <v>1</v>
      </c>
      <c r="C21" s="26" t="s">
        <v>2</v>
      </c>
      <c r="D21" s="42">
        <v>400.3</v>
      </c>
      <c r="E21" s="42">
        <v>85.4</v>
      </c>
      <c r="F21" s="27"/>
    </row>
    <row r="22" spans="1:6" ht="32.25" thickBot="1" x14ac:dyDescent="0.25">
      <c r="A22" s="6" t="s">
        <v>37</v>
      </c>
      <c r="B22" s="28" t="s">
        <v>2</v>
      </c>
      <c r="C22" s="28" t="s">
        <v>31</v>
      </c>
      <c r="D22" s="38">
        <f>D23+D24</f>
        <v>2599.3000000000002</v>
      </c>
      <c r="E22" s="43">
        <f>E23+E24</f>
        <v>555.20000000000005</v>
      </c>
    </row>
    <row r="23" spans="1:6" ht="48" thickBot="1" x14ac:dyDescent="0.25">
      <c r="A23" s="50" t="s">
        <v>30</v>
      </c>
      <c r="B23" s="20" t="s">
        <v>2</v>
      </c>
      <c r="C23" s="20">
        <v>10</v>
      </c>
      <c r="D23" s="39">
        <v>2363.4</v>
      </c>
      <c r="E23" s="39">
        <v>543.20000000000005</v>
      </c>
    </row>
    <row r="24" spans="1:6" ht="38.25" customHeight="1" thickBot="1" x14ac:dyDescent="0.25">
      <c r="A24" s="11" t="s">
        <v>22</v>
      </c>
      <c r="B24" s="20" t="s">
        <v>2</v>
      </c>
      <c r="C24" s="20">
        <v>14</v>
      </c>
      <c r="D24" s="39">
        <v>235.9</v>
      </c>
      <c r="E24" s="39">
        <v>12</v>
      </c>
    </row>
    <row r="25" spans="1:6" ht="16.5" thickBot="1" x14ac:dyDescent="0.25">
      <c r="A25" s="17" t="s">
        <v>38</v>
      </c>
      <c r="B25" s="23" t="s">
        <v>3</v>
      </c>
      <c r="C25" s="23" t="s">
        <v>31</v>
      </c>
      <c r="D25" s="43">
        <f>D26+D28+D29+D30+D27</f>
        <v>20688.400000000001</v>
      </c>
      <c r="E25" s="43">
        <f>E26+E28+E29+E30+E27</f>
        <v>5399.9000000000005</v>
      </c>
    </row>
    <row r="26" spans="1:6" ht="16.5" thickBot="1" x14ac:dyDescent="0.25">
      <c r="A26" s="11" t="s">
        <v>8</v>
      </c>
      <c r="B26" s="20" t="s">
        <v>3</v>
      </c>
      <c r="C26" s="20" t="s">
        <v>0</v>
      </c>
      <c r="D26" s="39">
        <v>172.2</v>
      </c>
      <c r="E26" s="39">
        <v>7.2</v>
      </c>
    </row>
    <row r="27" spans="1:6" ht="16.5" thickBot="1" x14ac:dyDescent="0.25">
      <c r="A27" s="25" t="s">
        <v>54</v>
      </c>
      <c r="B27" s="20" t="s">
        <v>3</v>
      </c>
      <c r="C27" s="20" t="s">
        <v>10</v>
      </c>
      <c r="D27" s="39">
        <v>596.9</v>
      </c>
      <c r="E27" s="39">
        <v>0</v>
      </c>
    </row>
    <row r="28" spans="1:6" ht="16.5" thickBot="1" x14ac:dyDescent="0.25">
      <c r="A28" s="11" t="s">
        <v>39</v>
      </c>
      <c r="B28" s="20" t="s">
        <v>3</v>
      </c>
      <c r="C28" s="20" t="s">
        <v>16</v>
      </c>
      <c r="D28" s="39">
        <v>1229.5999999999999</v>
      </c>
      <c r="E28" s="39">
        <v>152.5</v>
      </c>
    </row>
    <row r="29" spans="1:6" ht="14.25" customHeight="1" thickBot="1" x14ac:dyDescent="0.25">
      <c r="A29" s="11" t="s">
        <v>9</v>
      </c>
      <c r="B29" s="20" t="s">
        <v>3</v>
      </c>
      <c r="C29" s="20" t="s">
        <v>7</v>
      </c>
      <c r="D29" s="39">
        <v>16476.2</v>
      </c>
      <c r="E29" s="39">
        <v>4253.6000000000004</v>
      </c>
    </row>
    <row r="30" spans="1:6" ht="28.5" customHeight="1" x14ac:dyDescent="0.2">
      <c r="A30" s="46" t="s">
        <v>27</v>
      </c>
      <c r="B30" s="21" t="s">
        <v>3</v>
      </c>
      <c r="C30" s="21">
        <v>12</v>
      </c>
      <c r="D30" s="41">
        <v>2213.5</v>
      </c>
      <c r="E30" s="41">
        <v>986.6</v>
      </c>
      <c r="F30" s="2"/>
    </row>
    <row r="31" spans="1:6" ht="25.5" customHeight="1" x14ac:dyDescent="0.2">
      <c r="A31" s="47" t="s">
        <v>56</v>
      </c>
      <c r="B31" s="48" t="s">
        <v>10</v>
      </c>
      <c r="C31" s="48" t="s">
        <v>31</v>
      </c>
      <c r="D31" s="49">
        <f>D32+D33+D34+D35</f>
        <v>125765.09999999999</v>
      </c>
      <c r="E31" s="49">
        <f>E32+E33+E34+E35</f>
        <v>2828.9</v>
      </c>
    </row>
    <row r="32" spans="1:6" ht="24" customHeight="1" thickBot="1" x14ac:dyDescent="0.25">
      <c r="A32" s="11" t="s">
        <v>11</v>
      </c>
      <c r="B32" s="20" t="s">
        <v>10</v>
      </c>
      <c r="C32" s="20" t="s">
        <v>0</v>
      </c>
      <c r="D32" s="39">
        <v>11521.4</v>
      </c>
      <c r="E32" s="39">
        <v>196.5</v>
      </c>
    </row>
    <row r="33" spans="1:6" ht="14.25" customHeight="1" thickBot="1" x14ac:dyDescent="0.25">
      <c r="A33" s="11" t="s">
        <v>21</v>
      </c>
      <c r="B33" s="20" t="s">
        <v>10</v>
      </c>
      <c r="C33" s="20" t="s">
        <v>1</v>
      </c>
      <c r="D33" s="39">
        <v>103988.3</v>
      </c>
      <c r="E33" s="39">
        <v>623.6</v>
      </c>
    </row>
    <row r="34" spans="1:6" ht="14.25" customHeight="1" thickBot="1" x14ac:dyDescent="0.25">
      <c r="A34" s="11" t="s">
        <v>28</v>
      </c>
      <c r="B34" s="20" t="s">
        <v>10</v>
      </c>
      <c r="C34" s="20" t="s">
        <v>2</v>
      </c>
      <c r="D34" s="39">
        <v>10255.4</v>
      </c>
      <c r="E34" s="39">
        <v>2008.8</v>
      </c>
    </row>
    <row r="35" spans="1:6" ht="16.149999999999999" customHeight="1" thickBot="1" x14ac:dyDescent="0.25">
      <c r="A35" s="44" t="s">
        <v>55</v>
      </c>
      <c r="B35" s="26" t="s">
        <v>10</v>
      </c>
      <c r="C35" s="26" t="s">
        <v>10</v>
      </c>
      <c r="D35" s="42">
        <v>0</v>
      </c>
      <c r="E35" s="42">
        <v>0</v>
      </c>
    </row>
    <row r="36" spans="1:6" ht="21.75" customHeight="1" thickBot="1" x14ac:dyDescent="0.25">
      <c r="A36" s="58" t="s">
        <v>40</v>
      </c>
      <c r="B36" s="23" t="s">
        <v>4</v>
      </c>
      <c r="C36" s="23" t="s">
        <v>31</v>
      </c>
      <c r="D36" s="43">
        <f>D37+D39</f>
        <v>521.6</v>
      </c>
      <c r="E36" s="43">
        <f>E37+E39</f>
        <v>0</v>
      </c>
    </row>
    <row r="37" spans="1:6" ht="20.25" customHeight="1" x14ac:dyDescent="0.2">
      <c r="A37" s="73" t="s">
        <v>12</v>
      </c>
      <c r="B37" s="78" t="s">
        <v>4</v>
      </c>
      <c r="C37" s="80" t="s">
        <v>2</v>
      </c>
      <c r="D37" s="74">
        <v>441.8</v>
      </c>
      <c r="E37" s="74">
        <v>0</v>
      </c>
    </row>
    <row r="38" spans="1:6" ht="24.6" customHeight="1" thickBot="1" x14ac:dyDescent="0.25">
      <c r="A38" s="73"/>
      <c r="B38" s="79"/>
      <c r="C38" s="81"/>
      <c r="D38" s="82"/>
      <c r="E38" s="82"/>
    </row>
    <row r="39" spans="1:6" ht="30.75" customHeight="1" thickBot="1" x14ac:dyDescent="0.25">
      <c r="A39" s="45" t="s">
        <v>41</v>
      </c>
      <c r="B39" s="20" t="s">
        <v>4</v>
      </c>
      <c r="C39" s="20" t="s">
        <v>10</v>
      </c>
      <c r="D39" s="39">
        <v>79.8</v>
      </c>
      <c r="E39" s="39">
        <v>0</v>
      </c>
    </row>
    <row r="40" spans="1:6" ht="16.5" thickBot="1" x14ac:dyDescent="0.25">
      <c r="A40" s="17" t="s">
        <v>42</v>
      </c>
      <c r="B40" s="23" t="s">
        <v>13</v>
      </c>
      <c r="C40" s="23" t="s">
        <v>31</v>
      </c>
      <c r="D40" s="43">
        <f>D41+D42+D43+D44+D45+0.1</f>
        <v>165955.79999999999</v>
      </c>
      <c r="E40" s="43">
        <f>E41+E42+E43+E44+E45</f>
        <v>35739.5</v>
      </c>
    </row>
    <row r="41" spans="1:6" ht="16.5" thickBot="1" x14ac:dyDescent="0.25">
      <c r="A41" s="8" t="s">
        <v>14</v>
      </c>
      <c r="B41" s="20" t="s">
        <v>13</v>
      </c>
      <c r="C41" s="20" t="s">
        <v>0</v>
      </c>
      <c r="D41" s="39">
        <v>29384.3</v>
      </c>
      <c r="E41" s="39">
        <v>6553.5</v>
      </c>
    </row>
    <row r="42" spans="1:6" ht="16.5" thickBot="1" x14ac:dyDescent="0.25">
      <c r="A42" s="8" t="s">
        <v>15</v>
      </c>
      <c r="B42" s="20" t="s">
        <v>13</v>
      </c>
      <c r="C42" s="20" t="s">
        <v>1</v>
      </c>
      <c r="D42" s="39">
        <v>103669.9</v>
      </c>
      <c r="E42" s="39">
        <v>26113.9</v>
      </c>
    </row>
    <row r="43" spans="1:6" ht="16.5" thickBot="1" x14ac:dyDescent="0.25">
      <c r="A43" s="8" t="s">
        <v>23</v>
      </c>
      <c r="B43" s="20" t="s">
        <v>13</v>
      </c>
      <c r="C43" s="20" t="s">
        <v>2</v>
      </c>
      <c r="D43" s="39">
        <v>26309</v>
      </c>
      <c r="E43" s="39">
        <v>2359</v>
      </c>
      <c r="F43" s="2"/>
    </row>
    <row r="44" spans="1:6" ht="16.5" thickBot="1" x14ac:dyDescent="0.25">
      <c r="A44" s="8" t="s">
        <v>25</v>
      </c>
      <c r="B44" s="20" t="s">
        <v>13</v>
      </c>
      <c r="C44" s="20" t="s">
        <v>13</v>
      </c>
      <c r="D44" s="39">
        <v>353</v>
      </c>
      <c r="E44" s="39">
        <v>8.4</v>
      </c>
      <c r="F44" s="3"/>
    </row>
    <row r="45" spans="1:6" ht="18.75" customHeight="1" thickBot="1" x14ac:dyDescent="0.25">
      <c r="A45" s="8" t="s">
        <v>43</v>
      </c>
      <c r="B45" s="20" t="s">
        <v>13</v>
      </c>
      <c r="C45" s="20" t="s">
        <v>7</v>
      </c>
      <c r="D45" s="39">
        <v>6239.5</v>
      </c>
      <c r="E45" s="39">
        <v>704.7</v>
      </c>
    </row>
    <row r="46" spans="1:6" ht="15.75" customHeight="1" thickBot="1" x14ac:dyDescent="0.25">
      <c r="A46" s="6" t="s">
        <v>44</v>
      </c>
      <c r="B46" s="22" t="s">
        <v>16</v>
      </c>
      <c r="C46" s="22" t="s">
        <v>31</v>
      </c>
      <c r="D46" s="40">
        <f>D47</f>
        <v>30426.799999999999</v>
      </c>
      <c r="E46" s="40">
        <f>E47</f>
        <v>5500.4</v>
      </c>
    </row>
    <row r="47" spans="1:6" ht="16.5" thickBot="1" x14ac:dyDescent="0.25">
      <c r="A47" s="11" t="s">
        <v>45</v>
      </c>
      <c r="B47" s="20" t="s">
        <v>16</v>
      </c>
      <c r="C47" s="20" t="s">
        <v>0</v>
      </c>
      <c r="D47" s="39">
        <v>30426.799999999999</v>
      </c>
      <c r="E47" s="39">
        <v>5500.4</v>
      </c>
    </row>
    <row r="48" spans="1:6" ht="16.5" customHeight="1" thickBot="1" x14ac:dyDescent="0.25">
      <c r="A48" s="19" t="s">
        <v>46</v>
      </c>
      <c r="B48" s="23" t="s">
        <v>7</v>
      </c>
      <c r="C48" s="23" t="s">
        <v>31</v>
      </c>
      <c r="D48" s="43">
        <f>D49+D50</f>
        <v>245.6</v>
      </c>
      <c r="E48" s="43">
        <f>E49+E50</f>
        <v>0</v>
      </c>
    </row>
    <row r="49" spans="1:6" ht="14.25" customHeight="1" thickBot="1" x14ac:dyDescent="0.25">
      <c r="A49" s="8" t="s">
        <v>17</v>
      </c>
      <c r="B49" s="20" t="s">
        <v>7</v>
      </c>
      <c r="C49" s="20" t="s">
        <v>13</v>
      </c>
      <c r="D49" s="39">
        <v>236.6</v>
      </c>
      <c r="E49" s="39">
        <v>0</v>
      </c>
    </row>
    <row r="50" spans="1:6" ht="18" customHeight="1" thickBot="1" x14ac:dyDescent="0.25">
      <c r="A50" s="8" t="s">
        <v>26</v>
      </c>
      <c r="B50" s="20" t="s">
        <v>7</v>
      </c>
      <c r="C50" s="20" t="s">
        <v>7</v>
      </c>
      <c r="D50" s="39">
        <v>9</v>
      </c>
      <c r="E50" s="39">
        <v>0</v>
      </c>
    </row>
    <row r="51" spans="1:6" ht="16.5" thickBot="1" x14ac:dyDescent="0.25">
      <c r="A51" s="24" t="s">
        <v>47</v>
      </c>
      <c r="B51" s="7">
        <v>10</v>
      </c>
      <c r="C51" s="22" t="s">
        <v>31</v>
      </c>
      <c r="D51" s="40">
        <f>D52+D53+D54</f>
        <v>14543.6</v>
      </c>
      <c r="E51" s="40">
        <f t="shared" ref="E51" si="0">E52+E53+E54</f>
        <v>8203.6</v>
      </c>
    </row>
    <row r="52" spans="1:6" s="4" customFormat="1" ht="16.5" thickBot="1" x14ac:dyDescent="0.25">
      <c r="A52" s="8" t="s">
        <v>29</v>
      </c>
      <c r="B52" s="9">
        <v>10</v>
      </c>
      <c r="C52" s="20" t="s">
        <v>0</v>
      </c>
      <c r="D52" s="39">
        <v>3248.3</v>
      </c>
      <c r="E52" s="39">
        <v>833.4</v>
      </c>
    </row>
    <row r="53" spans="1:6" ht="14.25" customHeight="1" thickBot="1" x14ac:dyDescent="0.25">
      <c r="A53" s="8" t="s">
        <v>18</v>
      </c>
      <c r="B53" s="9">
        <v>10</v>
      </c>
      <c r="C53" s="20" t="s">
        <v>2</v>
      </c>
      <c r="D53" s="39">
        <v>11069.9</v>
      </c>
      <c r="E53" s="39">
        <v>7313.8</v>
      </c>
    </row>
    <row r="54" spans="1:6" ht="16.5" customHeight="1" thickBot="1" x14ac:dyDescent="0.25">
      <c r="A54" s="8" t="s">
        <v>19</v>
      </c>
      <c r="B54" s="9">
        <v>10</v>
      </c>
      <c r="C54" s="20" t="s">
        <v>4</v>
      </c>
      <c r="D54" s="39">
        <v>225.4</v>
      </c>
      <c r="E54" s="39">
        <v>56.4</v>
      </c>
    </row>
    <row r="55" spans="1:6" ht="16.5" thickBot="1" x14ac:dyDescent="0.25">
      <c r="A55" s="19" t="s">
        <v>48</v>
      </c>
      <c r="B55" s="18">
        <v>11</v>
      </c>
      <c r="C55" s="23" t="s">
        <v>31</v>
      </c>
      <c r="D55" s="43">
        <f>D56+D57</f>
        <v>26248.600000000002</v>
      </c>
      <c r="E55" s="43">
        <f>E56+E57</f>
        <v>3480.6</v>
      </c>
    </row>
    <row r="56" spans="1:6" ht="16.5" thickBot="1" x14ac:dyDescent="0.25">
      <c r="A56" s="8" t="s">
        <v>49</v>
      </c>
      <c r="B56" s="9">
        <v>11</v>
      </c>
      <c r="C56" s="20" t="s">
        <v>0</v>
      </c>
      <c r="D56" s="39">
        <v>182.4</v>
      </c>
      <c r="E56" s="39">
        <v>51.1</v>
      </c>
    </row>
    <row r="57" spans="1:6" ht="16.5" thickBot="1" x14ac:dyDescent="0.25">
      <c r="A57" s="8" t="s">
        <v>20</v>
      </c>
      <c r="B57" s="9">
        <v>11</v>
      </c>
      <c r="C57" s="20" t="s">
        <v>1</v>
      </c>
      <c r="D57" s="39">
        <v>26066.2</v>
      </c>
      <c r="E57" s="39">
        <v>3429.5</v>
      </c>
    </row>
    <row r="58" spans="1:6" ht="16.5" thickBot="1" x14ac:dyDescent="0.25">
      <c r="A58" s="19" t="s">
        <v>50</v>
      </c>
      <c r="B58" s="18">
        <v>12</v>
      </c>
      <c r="C58" s="23" t="s">
        <v>31</v>
      </c>
      <c r="D58" s="43">
        <f>D59</f>
        <v>850.4</v>
      </c>
      <c r="E58" s="43">
        <f>E59</f>
        <v>375.3</v>
      </c>
    </row>
    <row r="59" spans="1:6" ht="16.5" thickBot="1" x14ac:dyDescent="0.25">
      <c r="A59" s="16" t="s">
        <v>51</v>
      </c>
      <c r="B59" s="10">
        <v>12</v>
      </c>
      <c r="C59" s="21" t="s">
        <v>1</v>
      </c>
      <c r="D59" s="41">
        <v>850.4</v>
      </c>
      <c r="E59" s="41">
        <v>375.3</v>
      </c>
    </row>
    <row r="60" spans="1:6" ht="16.5" thickBot="1" x14ac:dyDescent="0.25">
      <c r="A60" s="60" t="s">
        <v>57</v>
      </c>
      <c r="B60" s="59"/>
      <c r="C60" s="26"/>
      <c r="D60" s="61">
        <f>D11+D20+D22+D25+D31+D36+D40+D46+D48+D51+D55+D58</f>
        <v>466799.79999999987</v>
      </c>
      <c r="E60" s="62">
        <f>E11+E20+E22+E25+E31+E36+E40+E46+E48+E51+E55+E58</f>
        <v>82629.300000000017</v>
      </c>
      <c r="F60" s="27"/>
    </row>
    <row r="61" spans="1:6" ht="15.75" x14ac:dyDescent="0.25">
      <c r="A61" s="12"/>
      <c r="B61" s="12"/>
      <c r="C61" s="12"/>
      <c r="D61" s="14"/>
      <c r="E61" s="13"/>
    </row>
    <row r="62" spans="1:6" x14ac:dyDescent="0.2">
      <c r="D62" s="5"/>
    </row>
    <row r="63" spans="1:6" x14ac:dyDescent="0.2">
      <c r="D63" s="5"/>
    </row>
    <row r="64" spans="1:6" x14ac:dyDescent="0.2">
      <c r="D64" s="5"/>
    </row>
    <row r="65" spans="4:4" x14ac:dyDescent="0.2">
      <c r="D65" s="5"/>
    </row>
    <row r="66" spans="4:4" x14ac:dyDescent="0.2">
      <c r="D66" s="5"/>
    </row>
    <row r="67" spans="4:4" x14ac:dyDescent="0.2">
      <c r="D67" s="5"/>
    </row>
    <row r="68" spans="4:4" x14ac:dyDescent="0.2">
      <c r="D68" s="5"/>
    </row>
    <row r="69" spans="4:4" x14ac:dyDescent="0.2">
      <c r="D69" s="5"/>
    </row>
    <row r="70" spans="4:4" x14ac:dyDescent="0.2">
      <c r="D70" s="5"/>
    </row>
    <row r="71" spans="4:4" x14ac:dyDescent="0.2">
      <c r="D71" s="5"/>
    </row>
    <row r="72" spans="4:4" x14ac:dyDescent="0.2">
      <c r="D72" s="5"/>
    </row>
    <row r="73" spans="4:4" x14ac:dyDescent="0.2">
      <c r="D73" s="5"/>
    </row>
    <row r="74" spans="4:4" x14ac:dyDescent="0.2">
      <c r="D74" s="5"/>
    </row>
    <row r="75" spans="4:4" x14ac:dyDescent="0.2">
      <c r="D75" s="5"/>
    </row>
    <row r="76" spans="4:4" x14ac:dyDescent="0.2">
      <c r="D76" s="5"/>
    </row>
    <row r="77" spans="4:4" x14ac:dyDescent="0.2">
      <c r="D77" s="5"/>
    </row>
    <row r="78" spans="4:4" x14ac:dyDescent="0.2">
      <c r="D78" s="5"/>
    </row>
    <row r="79" spans="4:4" x14ac:dyDescent="0.2">
      <c r="D79" s="5"/>
    </row>
    <row r="80" spans="4:4" x14ac:dyDescent="0.2">
      <c r="D80" s="5"/>
    </row>
  </sheetData>
  <sheetProtection selectLockedCells="1" selectUnlockedCells="1"/>
  <mergeCells count="15">
    <mergeCell ref="A37:A38"/>
    <mergeCell ref="D16:D17"/>
    <mergeCell ref="E16:E17"/>
    <mergeCell ref="A16:A17"/>
    <mergeCell ref="B37:B38"/>
    <mergeCell ref="C37:C38"/>
    <mergeCell ref="D37:D38"/>
    <mergeCell ref="E37:E38"/>
    <mergeCell ref="B16:B17"/>
    <mergeCell ref="C16:C17"/>
    <mergeCell ref="D1:F1"/>
    <mergeCell ref="D2:J2"/>
    <mergeCell ref="D3:F3"/>
    <mergeCell ref="A7:E7"/>
    <mergeCell ref="A6:E6"/>
  </mergeCells>
  <pageMargins left="0.78740157480314965" right="0.39370078740157483" top="0.98425196850393704" bottom="0.98425196850393704" header="0.51181102362204722" footer="0.51181102362204722"/>
  <pageSetup paperSize="9" scale="65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4 2024-2026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2024-04-11T12:08:06Z</cp:lastPrinted>
  <dcterms:created xsi:type="dcterms:W3CDTF">2016-10-04T07:03:55Z</dcterms:created>
  <dcterms:modified xsi:type="dcterms:W3CDTF">2024-05-06T06:40:54Z</dcterms:modified>
</cp:coreProperties>
</file>