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4-2026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14" i="37" l="1"/>
  <c r="E54" i="37" l="1"/>
  <c r="F54" i="37"/>
  <c r="D54" i="37"/>
  <c r="D34" i="37" l="1"/>
  <c r="F61" i="37" l="1"/>
  <c r="E61" i="37"/>
  <c r="D61" i="37"/>
  <c r="F58" i="37"/>
  <c r="E58" i="37"/>
  <c r="D58" i="37"/>
  <c r="F51" i="37"/>
  <c r="E51" i="37"/>
  <c r="D51" i="37"/>
  <c r="F49" i="37"/>
  <c r="E49" i="37"/>
  <c r="D49" i="37"/>
  <c r="F43" i="37"/>
  <c r="E43" i="37"/>
  <c r="D43" i="37"/>
  <c r="F39" i="37"/>
  <c r="E39" i="37"/>
  <c r="D39" i="37"/>
  <c r="F34" i="37"/>
  <c r="E34" i="37"/>
  <c r="F28" i="37"/>
  <c r="E28" i="37"/>
  <c r="D28" i="37"/>
  <c r="F25" i="37"/>
  <c r="E25" i="37"/>
  <c r="D25" i="37"/>
  <c r="F23" i="37"/>
  <c r="E23" i="37"/>
  <c r="D23" i="37"/>
  <c r="F14" i="37"/>
  <c r="E14" i="37"/>
  <c r="E63" i="37" l="1"/>
  <c r="E65" i="37" s="1"/>
  <c r="D63" i="37"/>
  <c r="D65" i="37" s="1"/>
  <c r="F63" i="37"/>
  <c r="F65" i="37" s="1"/>
</calcChain>
</file>

<file path=xl/sharedStrings.xml><?xml version="1.0" encoding="utf-8"?>
<sst xmlns="http://schemas.openxmlformats.org/spreadsheetml/2006/main" count="143" uniqueCount="72">
  <si>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</si>
  <si>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</si>
  <si>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</si>
  <si>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</si>
  <si>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</si>
  <si>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</si>
  <si>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</si>
  <si>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</si>
  <si>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</si>
  <si>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</si>
  <si>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</si>
  <si>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</si>
  <si>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</si>
  <si>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</si>
  <si>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</si>
  <si>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</si>
  <si>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</si>
  <si>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</si>
  <si>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</si>
  <si>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</si>
  <si>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</si>
  <si>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</si>
  <si>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</si>
  <si>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</si>
  <si>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</si>
  <si>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</si>
  <si>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</si>
  <si>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</si>
  <si>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</si>
  <si>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</si>
  <si>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</si>
  <si>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</si>
  <si>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</si>
  <si>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</si>
  <si>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</si>
  <si>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</si>
  <si>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</si>
  <si>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</si>
  <si>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</si>
  <si>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</si>
  <si>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</si>
  <si>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</si>
  <si>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</si>
  <si>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</si>
  <si>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</si>
  <si>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</si>
  <si>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</si>
  <si>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</si>
  <si>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</si>
  <si>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</si>
  <si>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</si>
  <si>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</si>
  <si>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</si>
  <si>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</si>
  <si>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</si>
  <si>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</si>
  <si>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</si>
  <si>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</si>
  <si>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</si>
  <si>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</si>
  <si>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</si>
  <si>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</si>
  <si>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</si>
  <si>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</si>
  <si>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</si>
  <si>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</si>
  <si>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>ЖИЛИЩНО-КОММУНАЛЬНОЕ ХОЗЯЙСТВО</t>
  </si>
  <si>
    <t>Сумма (тыс.рублей)</t>
  </si>
  <si>
    <t>Приложение 4</t>
  </si>
  <si>
    <t>к решению Представительного Собрания округа  «О бюджете округа на  2024 год и плановый период 2025 и 2026 годов»</t>
  </si>
  <si>
    <t xml:space="preserve">           классификации расходов бюджетов на 2024 год и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</si>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</sst>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7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164" fontId="21" fillId="0" borderId="10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164" fontId="21" fillId="0" borderId="29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0" xfId="0" applyFont="1"/>
    <xf numFmtId="0" fontId="22" fillId="0" borderId="1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center" vertical="center" wrapText="1"/>
    </xf>
    <xf numFmtId="164" fontId="21" fillId="0" borderId="31" xfId="0" applyNumberFormat="1" applyFont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topLeftCell="A34" workbookViewId="0">
      <selection activeCell="D52" sqref="D52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1" spans="1:7" ht="20.45" customHeight="1" x14ac:dyDescent="0.25">
      <c r="A1" s="13"/>
      <c r="B1" s="14"/>
      <c r="C1" s="14"/>
      <c r="D1" s="71" t="s">
        <v>68</v>
      </c>
      <c r="E1" s="71"/>
      <c r="F1" s="71"/>
      <c r="G1" s="61"/>
    </row>
    <row r="2" spans="1:7" ht="15.6" customHeight="1" x14ac:dyDescent="0.25">
      <c r="A2" s="13"/>
      <c r="B2" s="14"/>
      <c r="C2" s="14"/>
      <c r="D2" s="72" t="s">
        <v>69</v>
      </c>
      <c r="E2" s="72"/>
      <c r="F2" s="72"/>
      <c r="G2" s="61"/>
    </row>
    <row r="3" spans="1:7" ht="15.75" x14ac:dyDescent="0.25">
      <c r="A3" s="13"/>
      <c r="B3" s="14"/>
      <c r="C3" s="14"/>
      <c r="D3" s="72"/>
      <c r="E3" s="72"/>
      <c r="F3" s="72"/>
      <c r="G3" s="61"/>
    </row>
    <row r="4" spans="1:7" ht="15.75" x14ac:dyDescent="0.25">
      <c r="A4" s="13"/>
      <c r="B4" s="14"/>
      <c r="C4" s="14"/>
      <c r="D4" s="72"/>
      <c r="E4" s="72"/>
      <c r="F4" s="72"/>
      <c r="G4" s="61"/>
    </row>
    <row r="5" spans="1:7" ht="15.75" x14ac:dyDescent="0.25">
      <c r="A5" s="13"/>
      <c r="B5" s="14"/>
      <c r="C5" s="14"/>
      <c r="D5" s="72"/>
      <c r="E5" s="72"/>
      <c r="F5" s="72"/>
      <c r="G5" s="61"/>
    </row>
    <row r="6" spans="1:7" ht="15.75" x14ac:dyDescent="0.25">
      <c r="A6" s="13"/>
      <c r="B6" s="73"/>
      <c r="C6" s="73"/>
      <c r="D6" s="73"/>
      <c r="E6" s="15"/>
      <c r="F6" s="15"/>
    </row>
    <row r="7" spans="1:7" ht="15.75" x14ac:dyDescent="0.25">
      <c r="A7" s="13"/>
      <c r="B7" s="13"/>
      <c r="C7" s="13"/>
      <c r="D7" s="15" t="s">
        <v>33</v>
      </c>
      <c r="E7" s="15" t="s">
        <v>33</v>
      </c>
      <c r="F7" s="15"/>
    </row>
    <row r="8" spans="1:7" ht="15.6" customHeight="1" x14ac:dyDescent="0.25">
      <c r="A8" s="68" t="s">
        <v>65</v>
      </c>
      <c r="B8" s="68"/>
      <c r="C8" s="68"/>
      <c r="D8" s="68"/>
      <c r="E8" s="68"/>
      <c r="F8" s="68"/>
    </row>
    <row r="9" spans="1:7" ht="15.6" customHeight="1" x14ac:dyDescent="0.25">
      <c r="A9" s="68" t="s">
        <v>70</v>
      </c>
      <c r="B9" s="68"/>
      <c r="C9" s="68"/>
      <c r="D9" s="68"/>
      <c r="E9" s="68"/>
      <c r="F9" s="68"/>
    </row>
    <row r="10" spans="1:7" ht="16.5" thickBot="1" x14ac:dyDescent="0.3">
      <c r="A10" s="13"/>
      <c r="B10" s="37"/>
      <c r="C10" s="13"/>
      <c r="D10" s="15"/>
      <c r="E10" s="15"/>
      <c r="F10" s="15"/>
    </row>
    <row r="11" spans="1:7" ht="20.25" customHeight="1" thickBot="1" x14ac:dyDescent="0.3">
      <c r="A11" s="74" t="s">
        <v>59</v>
      </c>
      <c r="B11" s="76" t="s">
        <v>34</v>
      </c>
      <c r="C11" s="78" t="s">
        <v>35</v>
      </c>
      <c r="D11" s="69" t="s">
        <v>67</v>
      </c>
      <c r="E11" s="70"/>
      <c r="F11" s="70"/>
      <c r="G11" s="30"/>
    </row>
    <row r="12" spans="1:7" ht="17.45" customHeight="1" thickBot="1" x14ac:dyDescent="0.3">
      <c r="A12" s="75"/>
      <c r="B12" s="77"/>
      <c r="C12" s="79"/>
      <c r="D12" s="38" t="s">
        <v>32</v>
      </c>
      <c r="E12" s="39" t="s">
        <v>64</v>
      </c>
      <c r="F12" s="38" t="s">
        <v>71</v>
      </c>
    </row>
    <row r="13" spans="1:7" ht="16.5" thickBot="1" x14ac:dyDescent="0.3">
      <c r="A13" s="41">
        <v>1</v>
      </c>
      <c r="B13" s="42">
        <v>2</v>
      </c>
      <c r="C13" s="43">
        <v>3</v>
      </c>
      <c r="D13" s="38">
        <v>4</v>
      </c>
      <c r="E13" s="40">
        <v>5</v>
      </c>
      <c r="F13" s="38">
        <v>6</v>
      </c>
      <c r="G13" s="30"/>
    </row>
    <row r="14" spans="1:7" ht="16.5" thickBot="1" x14ac:dyDescent="0.25">
      <c r="A14" s="7" t="s">
        <v>37</v>
      </c>
      <c r="B14" s="24" t="s">
        <v>0</v>
      </c>
      <c r="C14" s="24" t="s">
        <v>36</v>
      </c>
      <c r="D14" s="50">
        <f>D15+D16+D17+D18+D19+D21+D22</f>
        <v>84337.9</v>
      </c>
      <c r="E14" s="50">
        <f>E15+E16+E17+E18+E19+E21+E22</f>
        <v>81387.399999999994</v>
      </c>
      <c r="F14" s="50">
        <f>F15+F16+F17+F18+F19+F21+F22</f>
        <v>81027.600000000006</v>
      </c>
    </row>
    <row r="15" spans="1:7" ht="32.25" thickBot="1" x14ac:dyDescent="0.25">
      <c r="A15" s="62" t="s">
        <v>38</v>
      </c>
      <c r="B15" s="22" t="s">
        <v>0</v>
      </c>
      <c r="C15" s="22" t="s">
        <v>1</v>
      </c>
      <c r="D15" s="49">
        <v>1983.4</v>
      </c>
      <c r="E15" s="49">
        <v>1983.4</v>
      </c>
      <c r="F15" s="49">
        <v>1983.4</v>
      </c>
    </row>
    <row r="16" spans="1:7" ht="63.75" thickBot="1" x14ac:dyDescent="0.25">
      <c r="A16" s="62" t="s">
        <v>39</v>
      </c>
      <c r="B16" s="22" t="s">
        <v>0</v>
      </c>
      <c r="C16" s="22" t="s">
        <v>2</v>
      </c>
      <c r="D16" s="49">
        <v>894.7</v>
      </c>
      <c r="E16" s="49">
        <v>894.7</v>
      </c>
      <c r="F16" s="49">
        <v>894.7</v>
      </c>
    </row>
    <row r="17" spans="1:7" ht="48" thickBot="1" x14ac:dyDescent="0.25">
      <c r="A17" s="62" t="s">
        <v>40</v>
      </c>
      <c r="B17" s="22" t="s">
        <v>0</v>
      </c>
      <c r="C17" s="22" t="s">
        <v>3</v>
      </c>
      <c r="D17" s="49">
        <v>37586.6</v>
      </c>
      <c r="E17" s="49">
        <v>36881.800000000003</v>
      </c>
      <c r="F17" s="49">
        <v>36695.9</v>
      </c>
    </row>
    <row r="18" spans="1:7" ht="16.5" thickBot="1" x14ac:dyDescent="0.25">
      <c r="A18" s="9" t="s">
        <v>24</v>
      </c>
      <c r="B18" s="22" t="s">
        <v>0</v>
      </c>
      <c r="C18" s="22" t="s">
        <v>10</v>
      </c>
      <c r="D18" s="49">
        <v>1.7</v>
      </c>
      <c r="E18" s="49">
        <v>1.7</v>
      </c>
      <c r="F18" s="49">
        <v>11</v>
      </c>
    </row>
    <row r="19" spans="1:7" ht="21.75" customHeight="1" x14ac:dyDescent="0.2">
      <c r="A19" s="80" t="s">
        <v>41</v>
      </c>
      <c r="B19" s="84" t="s">
        <v>0</v>
      </c>
      <c r="C19" s="84" t="s">
        <v>4</v>
      </c>
      <c r="D19" s="82">
        <v>8418.2999999999993</v>
      </c>
      <c r="E19" s="82">
        <v>8379.5</v>
      </c>
      <c r="F19" s="82">
        <v>8299.5</v>
      </c>
    </row>
    <row r="20" spans="1:7" ht="27.75" customHeight="1" thickBot="1" x14ac:dyDescent="0.25">
      <c r="A20" s="81"/>
      <c r="B20" s="85"/>
      <c r="C20" s="85"/>
      <c r="D20" s="83"/>
      <c r="E20" s="83"/>
      <c r="F20" s="83"/>
    </row>
    <row r="21" spans="1:7" ht="25.5" customHeight="1" thickBot="1" x14ac:dyDescent="0.25">
      <c r="A21" s="17" t="s">
        <v>5</v>
      </c>
      <c r="B21" s="23" t="s">
        <v>0</v>
      </c>
      <c r="C21" s="29">
        <v>11</v>
      </c>
      <c r="D21" s="51">
        <v>50</v>
      </c>
      <c r="E21" s="51">
        <v>50</v>
      </c>
      <c r="F21" s="51">
        <v>50</v>
      </c>
    </row>
    <row r="22" spans="1:7" ht="26.25" customHeight="1" thickBot="1" x14ac:dyDescent="0.25">
      <c r="A22" s="35" t="s">
        <v>6</v>
      </c>
      <c r="B22" s="34" t="s">
        <v>0</v>
      </c>
      <c r="C22" s="32">
        <v>13</v>
      </c>
      <c r="D22" s="52">
        <v>35403.199999999997</v>
      </c>
      <c r="E22" s="52">
        <v>33196.300000000003</v>
      </c>
      <c r="F22" s="52">
        <v>33093.1</v>
      </c>
      <c r="G22" s="30"/>
    </row>
    <row r="23" spans="1:7" s="47" customFormat="1" ht="16.5" thickBot="1" x14ac:dyDescent="0.25">
      <c r="A23" s="44" t="s">
        <v>60</v>
      </c>
      <c r="B23" s="45" t="s">
        <v>1</v>
      </c>
      <c r="C23" s="31" t="s">
        <v>36</v>
      </c>
      <c r="D23" s="48">
        <f>D24</f>
        <v>400.3</v>
      </c>
      <c r="E23" s="48">
        <f>E24</f>
        <v>440</v>
      </c>
      <c r="F23" s="48">
        <f>F24</f>
        <v>480.4</v>
      </c>
      <c r="G23" s="46"/>
    </row>
    <row r="24" spans="1:7" ht="16.5" thickBot="1" x14ac:dyDescent="0.25">
      <c r="A24" s="36" t="s">
        <v>61</v>
      </c>
      <c r="B24" s="33" t="s">
        <v>1</v>
      </c>
      <c r="C24" s="29" t="s">
        <v>2</v>
      </c>
      <c r="D24" s="52">
        <v>400.3</v>
      </c>
      <c r="E24" s="52">
        <v>440</v>
      </c>
      <c r="F24" s="52">
        <v>480.4</v>
      </c>
      <c r="G24" s="30"/>
    </row>
    <row r="25" spans="1:7" ht="32.25" thickBot="1" x14ac:dyDescent="0.25">
      <c r="A25" s="7" t="s">
        <v>42</v>
      </c>
      <c r="B25" s="31" t="s">
        <v>2</v>
      </c>
      <c r="C25" s="31" t="s">
        <v>36</v>
      </c>
      <c r="D25" s="48">
        <f>D26+D27</f>
        <v>2755.7000000000003</v>
      </c>
      <c r="E25" s="53">
        <f>E26+E27</f>
        <v>3392.2000000000003</v>
      </c>
      <c r="F25" s="48">
        <f>F26+F27</f>
        <v>3199.9</v>
      </c>
    </row>
    <row r="26" spans="1:7" ht="48" thickBot="1" x14ac:dyDescent="0.25">
      <c r="A26" s="62" t="s">
        <v>31</v>
      </c>
      <c r="B26" s="22" t="s">
        <v>2</v>
      </c>
      <c r="C26" s="22">
        <v>10</v>
      </c>
      <c r="D26" s="49">
        <v>2519.8000000000002</v>
      </c>
      <c r="E26" s="49">
        <v>3217.3</v>
      </c>
      <c r="F26" s="49">
        <v>3025</v>
      </c>
    </row>
    <row r="27" spans="1:7" ht="38.25" customHeight="1" thickBot="1" x14ac:dyDescent="0.25">
      <c r="A27" s="12" t="s">
        <v>22</v>
      </c>
      <c r="B27" s="22" t="s">
        <v>2</v>
      </c>
      <c r="C27" s="22">
        <v>14</v>
      </c>
      <c r="D27" s="49">
        <v>235.9</v>
      </c>
      <c r="E27" s="49">
        <v>174.9</v>
      </c>
      <c r="F27" s="49">
        <v>174.9</v>
      </c>
    </row>
    <row r="28" spans="1:7" ht="16.5" thickBot="1" x14ac:dyDescent="0.25">
      <c r="A28" s="19" t="s">
        <v>43</v>
      </c>
      <c r="B28" s="25" t="s">
        <v>3</v>
      </c>
      <c r="C28" s="25" t="s">
        <v>36</v>
      </c>
      <c r="D28" s="53">
        <f>D29+D31+D32+D33+D30</f>
        <v>18303.599999999999</v>
      </c>
      <c r="E28" s="53">
        <f>E29+E31+E32+E33+E30</f>
        <v>11551.1</v>
      </c>
      <c r="F28" s="53">
        <f>F29+F31+F32+F33+F30</f>
        <v>11964.1</v>
      </c>
    </row>
    <row r="29" spans="1:7" ht="16.5" thickBot="1" x14ac:dyDescent="0.25">
      <c r="A29" s="12" t="s">
        <v>8</v>
      </c>
      <c r="B29" s="22" t="s">
        <v>3</v>
      </c>
      <c r="C29" s="22" t="s">
        <v>0</v>
      </c>
      <c r="D29" s="49">
        <v>172.2</v>
      </c>
      <c r="E29" s="49">
        <v>172.2</v>
      </c>
      <c r="F29" s="49">
        <v>172.2</v>
      </c>
    </row>
    <row r="30" spans="1:7" ht="16.5" thickBot="1" x14ac:dyDescent="0.25">
      <c r="A30" s="28" t="s">
        <v>62</v>
      </c>
      <c r="B30" s="22" t="s">
        <v>3</v>
      </c>
      <c r="C30" s="22" t="s">
        <v>10</v>
      </c>
      <c r="D30" s="49">
        <v>596.9</v>
      </c>
      <c r="E30" s="49">
        <v>0</v>
      </c>
      <c r="F30" s="49">
        <v>0</v>
      </c>
    </row>
    <row r="31" spans="1:7" ht="16.5" thickBot="1" x14ac:dyDescent="0.25">
      <c r="A31" s="12" t="s">
        <v>44</v>
      </c>
      <c r="B31" s="22" t="s">
        <v>3</v>
      </c>
      <c r="C31" s="22" t="s">
        <v>16</v>
      </c>
      <c r="D31" s="49">
        <v>1227.3</v>
      </c>
      <c r="E31" s="49">
        <v>1227.3</v>
      </c>
      <c r="F31" s="49">
        <v>1227.3</v>
      </c>
    </row>
    <row r="32" spans="1:7" ht="14.25" customHeight="1" thickBot="1" x14ac:dyDescent="0.25">
      <c r="A32" s="12" t="s">
        <v>9</v>
      </c>
      <c r="B32" s="22" t="s">
        <v>3</v>
      </c>
      <c r="C32" s="22" t="s">
        <v>7</v>
      </c>
      <c r="D32" s="49">
        <v>15043.6</v>
      </c>
      <c r="E32" s="49">
        <v>9429.7000000000007</v>
      </c>
      <c r="F32" s="49">
        <v>9842.7000000000007</v>
      </c>
    </row>
    <row r="33" spans="1:7" ht="28.5" customHeight="1" x14ac:dyDescent="0.2">
      <c r="A33" s="56" t="s">
        <v>28</v>
      </c>
      <c r="B33" s="23" t="s">
        <v>3</v>
      </c>
      <c r="C33" s="23">
        <v>12</v>
      </c>
      <c r="D33" s="51">
        <v>1263.5999999999999</v>
      </c>
      <c r="E33" s="51">
        <v>721.9</v>
      </c>
      <c r="F33" s="51">
        <v>721.9</v>
      </c>
      <c r="G33" s="2"/>
    </row>
    <row r="34" spans="1:7" ht="25.5" customHeight="1" x14ac:dyDescent="0.2">
      <c r="A34" s="57" t="s">
        <v>66</v>
      </c>
      <c r="B34" s="58" t="s">
        <v>10</v>
      </c>
      <c r="C34" s="58" t="s">
        <v>36</v>
      </c>
      <c r="D34" s="59">
        <f>D35+D36+D37+D38</f>
        <v>107120.3</v>
      </c>
      <c r="E34" s="59">
        <f>E35+E36+E37+E38</f>
        <v>7657.9</v>
      </c>
      <c r="F34" s="59">
        <f>F35+F36+F37+F38</f>
        <v>6885.1</v>
      </c>
    </row>
    <row r="35" spans="1:7" ht="24" customHeight="1" thickBot="1" x14ac:dyDescent="0.25">
      <c r="A35" s="12" t="s">
        <v>11</v>
      </c>
      <c r="B35" s="22" t="s">
        <v>10</v>
      </c>
      <c r="C35" s="22" t="s">
        <v>0</v>
      </c>
      <c r="D35" s="49">
        <v>1215.2</v>
      </c>
      <c r="E35" s="49">
        <v>760</v>
      </c>
      <c r="F35" s="49">
        <v>760</v>
      </c>
    </row>
    <row r="36" spans="1:7" ht="14.25" customHeight="1" thickBot="1" x14ac:dyDescent="0.25">
      <c r="A36" s="12" t="s">
        <v>21</v>
      </c>
      <c r="B36" s="22" t="s">
        <v>10</v>
      </c>
      <c r="C36" s="22" t="s">
        <v>1</v>
      </c>
      <c r="D36" s="49">
        <v>95806.1</v>
      </c>
      <c r="E36" s="49">
        <v>658.5</v>
      </c>
      <c r="F36" s="49">
        <v>658.5</v>
      </c>
    </row>
    <row r="37" spans="1:7" ht="14.25" customHeight="1" thickBot="1" x14ac:dyDescent="0.25">
      <c r="A37" s="12" t="s">
        <v>29</v>
      </c>
      <c r="B37" s="22" t="s">
        <v>10</v>
      </c>
      <c r="C37" s="22" t="s">
        <v>2</v>
      </c>
      <c r="D37" s="49">
        <v>10099</v>
      </c>
      <c r="E37" s="49">
        <v>5389.4</v>
      </c>
      <c r="F37" s="49">
        <v>5466.6</v>
      </c>
    </row>
    <row r="38" spans="1:7" ht="16.149999999999999" customHeight="1" thickBot="1" x14ac:dyDescent="0.25">
      <c r="A38" s="54" t="s">
        <v>63</v>
      </c>
      <c r="B38" s="29" t="s">
        <v>10</v>
      </c>
      <c r="C38" s="29" t="s">
        <v>10</v>
      </c>
      <c r="D38" s="52">
        <v>0</v>
      </c>
      <c r="E38" s="52">
        <v>850</v>
      </c>
      <c r="F38" s="52">
        <v>0</v>
      </c>
    </row>
    <row r="39" spans="1:7" ht="21.75" customHeight="1" thickBot="1" x14ac:dyDescent="0.25">
      <c r="A39" s="27" t="s">
        <v>45</v>
      </c>
      <c r="B39" s="25" t="s">
        <v>4</v>
      </c>
      <c r="C39" s="25" t="s">
        <v>36</v>
      </c>
      <c r="D39" s="53">
        <f>D40+D42</f>
        <v>521.6</v>
      </c>
      <c r="E39" s="53">
        <f>E40+E42</f>
        <v>452.1</v>
      </c>
      <c r="F39" s="53">
        <f>F40+F42</f>
        <v>447.8</v>
      </c>
    </row>
    <row r="40" spans="1:7" ht="14.25" customHeight="1" x14ac:dyDescent="0.2">
      <c r="A40" s="80" t="s">
        <v>12</v>
      </c>
      <c r="B40" s="84" t="s">
        <v>4</v>
      </c>
      <c r="C40" s="84" t="s">
        <v>2</v>
      </c>
      <c r="D40" s="82">
        <v>441.8</v>
      </c>
      <c r="E40" s="82">
        <v>372.3</v>
      </c>
      <c r="F40" s="82">
        <v>368</v>
      </c>
    </row>
    <row r="41" spans="1:7" ht="24.6" customHeight="1" thickBot="1" x14ac:dyDescent="0.25">
      <c r="A41" s="81"/>
      <c r="B41" s="85"/>
      <c r="C41" s="85"/>
      <c r="D41" s="86"/>
      <c r="E41" s="86"/>
      <c r="F41" s="86"/>
    </row>
    <row r="42" spans="1:7" ht="30.75" customHeight="1" thickBot="1" x14ac:dyDescent="0.25">
      <c r="A42" s="55" t="s">
        <v>46</v>
      </c>
      <c r="B42" s="22" t="s">
        <v>4</v>
      </c>
      <c r="C42" s="22" t="s">
        <v>10</v>
      </c>
      <c r="D42" s="49">
        <v>79.8</v>
      </c>
      <c r="E42" s="49">
        <v>79.8</v>
      </c>
      <c r="F42" s="49">
        <v>79.8</v>
      </c>
    </row>
    <row r="43" spans="1:7" ht="16.5" thickBot="1" x14ac:dyDescent="0.25">
      <c r="A43" s="19" t="s">
        <v>47</v>
      </c>
      <c r="B43" s="25" t="s">
        <v>13</v>
      </c>
      <c r="C43" s="25" t="s">
        <v>36</v>
      </c>
      <c r="D43" s="53">
        <f>D44+D45+D46+D47+D48</f>
        <v>159582.5</v>
      </c>
      <c r="E43" s="53">
        <f>E44+E45+E46+E47+E48</f>
        <v>155607.29999999999</v>
      </c>
      <c r="F43" s="53">
        <f>F44+F45+F46+F47+F48</f>
        <v>162187.00000000003</v>
      </c>
    </row>
    <row r="44" spans="1:7" ht="16.5" thickBot="1" x14ac:dyDescent="0.25">
      <c r="A44" s="9" t="s">
        <v>14</v>
      </c>
      <c r="B44" s="22" t="s">
        <v>13</v>
      </c>
      <c r="C44" s="22" t="s">
        <v>0</v>
      </c>
      <c r="D44" s="49">
        <v>29384.3</v>
      </c>
      <c r="E44" s="49">
        <v>29463.5</v>
      </c>
      <c r="F44" s="49">
        <v>30565.200000000001</v>
      </c>
    </row>
    <row r="45" spans="1:7" ht="16.5" thickBot="1" x14ac:dyDescent="0.25">
      <c r="A45" s="9" t="s">
        <v>15</v>
      </c>
      <c r="B45" s="22" t="s">
        <v>13</v>
      </c>
      <c r="C45" s="22" t="s">
        <v>1</v>
      </c>
      <c r="D45" s="49">
        <v>104076.8</v>
      </c>
      <c r="E45" s="49">
        <v>110283.4</v>
      </c>
      <c r="F45" s="49">
        <v>115409.1</v>
      </c>
    </row>
    <row r="46" spans="1:7" ht="16.5" thickBot="1" x14ac:dyDescent="0.25">
      <c r="A46" s="9" t="s">
        <v>23</v>
      </c>
      <c r="B46" s="22" t="s">
        <v>13</v>
      </c>
      <c r="C46" s="22" t="s">
        <v>2</v>
      </c>
      <c r="D46" s="49">
        <v>19528.900000000001</v>
      </c>
      <c r="E46" s="49">
        <v>11458.4</v>
      </c>
      <c r="F46" s="49">
        <v>11834.1</v>
      </c>
      <c r="G46" s="2"/>
    </row>
    <row r="47" spans="1:7" ht="16.5" thickBot="1" x14ac:dyDescent="0.25">
      <c r="A47" s="9" t="s">
        <v>26</v>
      </c>
      <c r="B47" s="22" t="s">
        <v>13</v>
      </c>
      <c r="C47" s="22" t="s">
        <v>13</v>
      </c>
      <c r="D47" s="49">
        <v>353</v>
      </c>
      <c r="E47" s="49">
        <v>353</v>
      </c>
      <c r="F47" s="49">
        <v>353</v>
      </c>
      <c r="G47" s="3"/>
    </row>
    <row r="48" spans="1:7" ht="18.75" customHeight="1" thickBot="1" x14ac:dyDescent="0.25">
      <c r="A48" s="9" t="s">
        <v>48</v>
      </c>
      <c r="B48" s="22" t="s">
        <v>13</v>
      </c>
      <c r="C48" s="22" t="s">
        <v>7</v>
      </c>
      <c r="D48" s="49">
        <v>6239.5</v>
      </c>
      <c r="E48" s="49">
        <v>4049</v>
      </c>
      <c r="F48" s="49">
        <v>4025.6</v>
      </c>
    </row>
    <row r="49" spans="1:7" ht="15.75" customHeight="1" thickBot="1" x14ac:dyDescent="0.25">
      <c r="A49" s="7" t="s">
        <v>49</v>
      </c>
      <c r="B49" s="24" t="s">
        <v>16</v>
      </c>
      <c r="C49" s="24" t="s">
        <v>36</v>
      </c>
      <c r="D49" s="50">
        <f>D50</f>
        <v>29726.799999999999</v>
      </c>
      <c r="E49" s="50">
        <f>E50</f>
        <v>27633.5</v>
      </c>
      <c r="F49" s="50">
        <f>F50</f>
        <v>28788.9</v>
      </c>
    </row>
    <row r="50" spans="1:7" ht="16.5" thickBot="1" x14ac:dyDescent="0.25">
      <c r="A50" s="12" t="s">
        <v>50</v>
      </c>
      <c r="B50" s="22" t="s">
        <v>16</v>
      </c>
      <c r="C50" s="22" t="s">
        <v>0</v>
      </c>
      <c r="D50" s="49">
        <v>29726.799999999999</v>
      </c>
      <c r="E50" s="49">
        <v>27633.5</v>
      </c>
      <c r="F50" s="49">
        <v>28788.9</v>
      </c>
    </row>
    <row r="51" spans="1:7" ht="16.5" customHeight="1" thickBot="1" x14ac:dyDescent="0.25">
      <c r="A51" s="21" t="s">
        <v>51</v>
      </c>
      <c r="B51" s="25" t="s">
        <v>7</v>
      </c>
      <c r="C51" s="25" t="s">
        <v>36</v>
      </c>
      <c r="D51" s="53">
        <f>D52+D53</f>
        <v>245.6</v>
      </c>
      <c r="E51" s="53">
        <f>E52+E53</f>
        <v>245.6</v>
      </c>
      <c r="F51" s="53">
        <f>F52+F53</f>
        <v>245.6</v>
      </c>
    </row>
    <row r="52" spans="1:7" ht="14.25" customHeight="1" thickBot="1" x14ac:dyDescent="0.25">
      <c r="A52" s="9" t="s">
        <v>17</v>
      </c>
      <c r="B52" s="22" t="s">
        <v>7</v>
      </c>
      <c r="C52" s="22" t="s">
        <v>13</v>
      </c>
      <c r="D52" s="49">
        <v>236.6</v>
      </c>
      <c r="E52" s="49">
        <v>236.6</v>
      </c>
      <c r="F52" s="49">
        <v>236.6</v>
      </c>
    </row>
    <row r="53" spans="1:7" ht="18" customHeight="1" thickBot="1" x14ac:dyDescent="0.25">
      <c r="A53" s="9" t="s">
        <v>27</v>
      </c>
      <c r="B53" s="22" t="s">
        <v>7</v>
      </c>
      <c r="C53" s="22" t="s">
        <v>7</v>
      </c>
      <c r="D53" s="49">
        <v>9</v>
      </c>
      <c r="E53" s="49">
        <v>9</v>
      </c>
      <c r="F53" s="49">
        <v>9</v>
      </c>
    </row>
    <row r="54" spans="1:7" ht="16.5" thickBot="1" x14ac:dyDescent="0.25">
      <c r="A54" s="26" t="s">
        <v>52</v>
      </c>
      <c r="B54" s="8">
        <v>10</v>
      </c>
      <c r="C54" s="24" t="s">
        <v>36</v>
      </c>
      <c r="D54" s="50">
        <f>D55+D56+D57</f>
        <v>12070.4</v>
      </c>
      <c r="E54" s="50">
        <f t="shared" ref="E54:F54" si="0">E55+E56+E57</f>
        <v>7067.1</v>
      </c>
      <c r="F54" s="50">
        <f t="shared" si="0"/>
        <v>7032.1</v>
      </c>
    </row>
    <row r="55" spans="1:7" s="4" customFormat="1" ht="16.5" thickBot="1" x14ac:dyDescent="0.25">
      <c r="A55" s="9" t="s">
        <v>30</v>
      </c>
      <c r="B55" s="10">
        <v>10</v>
      </c>
      <c r="C55" s="22" t="s">
        <v>0</v>
      </c>
      <c r="D55" s="49">
        <v>3248.3</v>
      </c>
      <c r="E55" s="49">
        <v>3248.3</v>
      </c>
      <c r="F55" s="49">
        <v>3248.3</v>
      </c>
    </row>
    <row r="56" spans="1:7" ht="14.25" customHeight="1" thickBot="1" x14ac:dyDescent="0.25">
      <c r="A56" s="9" t="s">
        <v>18</v>
      </c>
      <c r="B56" s="10">
        <v>10</v>
      </c>
      <c r="C56" s="22" t="s">
        <v>2</v>
      </c>
      <c r="D56" s="49">
        <v>8596.7000000000007</v>
      </c>
      <c r="E56" s="49">
        <v>3593.4</v>
      </c>
      <c r="F56" s="49">
        <v>3558.4</v>
      </c>
    </row>
    <row r="57" spans="1:7" ht="16.5" customHeight="1" thickBot="1" x14ac:dyDescent="0.25">
      <c r="A57" s="9" t="s">
        <v>19</v>
      </c>
      <c r="B57" s="10">
        <v>10</v>
      </c>
      <c r="C57" s="22" t="s">
        <v>4</v>
      </c>
      <c r="D57" s="49">
        <v>225.4</v>
      </c>
      <c r="E57" s="49">
        <v>225.4</v>
      </c>
      <c r="F57" s="49">
        <v>225.4</v>
      </c>
    </row>
    <row r="58" spans="1:7" ht="16.5" thickBot="1" x14ac:dyDescent="0.25">
      <c r="A58" s="21" t="s">
        <v>53</v>
      </c>
      <c r="B58" s="20">
        <v>11</v>
      </c>
      <c r="C58" s="25" t="s">
        <v>36</v>
      </c>
      <c r="D58" s="53">
        <f>D59+D60</f>
        <v>25573</v>
      </c>
      <c r="E58" s="53">
        <f>E59+E60</f>
        <v>9943.3000000000011</v>
      </c>
      <c r="F58" s="53">
        <f>F59+F60</f>
        <v>9944.3000000000011</v>
      </c>
    </row>
    <row r="59" spans="1:7" ht="16.5" thickBot="1" x14ac:dyDescent="0.25">
      <c r="A59" s="9" t="s">
        <v>54</v>
      </c>
      <c r="B59" s="10">
        <v>11</v>
      </c>
      <c r="C59" s="22" t="s">
        <v>0</v>
      </c>
      <c r="D59" s="49">
        <v>182.4</v>
      </c>
      <c r="E59" s="49">
        <v>185.6</v>
      </c>
      <c r="F59" s="49">
        <v>186.6</v>
      </c>
    </row>
    <row r="60" spans="1:7" ht="16.5" thickBot="1" x14ac:dyDescent="0.25">
      <c r="A60" s="9" t="s">
        <v>20</v>
      </c>
      <c r="B60" s="10">
        <v>11</v>
      </c>
      <c r="C60" s="22" t="s">
        <v>1</v>
      </c>
      <c r="D60" s="49">
        <v>25390.6</v>
      </c>
      <c r="E60" s="49">
        <v>9757.7000000000007</v>
      </c>
      <c r="F60" s="49">
        <v>9757.7000000000007</v>
      </c>
    </row>
    <row r="61" spans="1:7" ht="16.5" thickBot="1" x14ac:dyDescent="0.25">
      <c r="A61" s="21" t="s">
        <v>55</v>
      </c>
      <c r="B61" s="20">
        <v>12</v>
      </c>
      <c r="C61" s="25" t="s">
        <v>36</v>
      </c>
      <c r="D61" s="53">
        <f>D62</f>
        <v>850.4</v>
      </c>
      <c r="E61" s="53">
        <f>E62</f>
        <v>850.4</v>
      </c>
      <c r="F61" s="53">
        <f>F62</f>
        <v>850.4</v>
      </c>
    </row>
    <row r="62" spans="1:7" ht="16.5" thickBot="1" x14ac:dyDescent="0.25">
      <c r="A62" s="18" t="s">
        <v>56</v>
      </c>
      <c r="B62" s="11">
        <v>12</v>
      </c>
      <c r="C62" s="23" t="s">
        <v>1</v>
      </c>
      <c r="D62" s="51">
        <v>850.4</v>
      </c>
      <c r="E62" s="51">
        <v>850.4</v>
      </c>
      <c r="F62" s="51">
        <v>850.4</v>
      </c>
    </row>
    <row r="63" spans="1:7" ht="16.5" thickBot="1" x14ac:dyDescent="0.25">
      <c r="A63" s="63" t="s">
        <v>57</v>
      </c>
      <c r="B63" s="64"/>
      <c r="C63" s="29"/>
      <c r="D63" s="65">
        <f>D14+D23+D25+D28+D34+D39+D43+D49+D51+D54+D58+D61</f>
        <v>441488.10000000003</v>
      </c>
      <c r="E63" s="48">
        <f t="shared" ref="E63:F63" si="1">E14+E23+E25+E28+E34+E39+E43+E49+E51+E54+E58+E61</f>
        <v>306227.89999999997</v>
      </c>
      <c r="F63" s="66">
        <f t="shared" si="1"/>
        <v>313053.2</v>
      </c>
      <c r="G63" s="30"/>
    </row>
    <row r="64" spans="1:7" s="5" customFormat="1" ht="16.5" thickBot="1" x14ac:dyDescent="0.3">
      <c r="A64" s="26" t="s">
        <v>25</v>
      </c>
      <c r="B64" s="10"/>
      <c r="C64" s="29"/>
      <c r="D64" s="53">
        <v>0</v>
      </c>
      <c r="E64" s="67">
        <v>5077.3999999999996</v>
      </c>
      <c r="F64" s="48">
        <v>10356.9</v>
      </c>
    </row>
    <row r="65" spans="1:7" s="5" customFormat="1" ht="18.75" thickBot="1" x14ac:dyDescent="0.3">
      <c r="A65" s="21" t="s">
        <v>58</v>
      </c>
      <c r="B65" s="10"/>
      <c r="C65" s="10"/>
      <c r="D65" s="53">
        <f>D63+D64</f>
        <v>441488.10000000003</v>
      </c>
      <c r="E65" s="53">
        <f>E63+E64</f>
        <v>311305.3</v>
      </c>
      <c r="F65" s="53">
        <f>F63+F64</f>
        <v>323410.10000000003</v>
      </c>
      <c r="G65" s="60"/>
    </row>
    <row r="66" spans="1:7" ht="15.75" x14ac:dyDescent="0.25">
      <c r="A66" s="13"/>
      <c r="B66" s="13"/>
      <c r="C66" s="13"/>
      <c r="D66" s="16"/>
      <c r="E66" s="15"/>
      <c r="F66" s="15"/>
    </row>
    <row r="67" spans="1:7" x14ac:dyDescent="0.2">
      <c r="D67" s="6"/>
    </row>
    <row r="68" spans="1:7" x14ac:dyDescent="0.2">
      <c r="D68" s="6"/>
    </row>
    <row r="69" spans="1:7" x14ac:dyDescent="0.2">
      <c r="D69" s="6"/>
    </row>
    <row r="70" spans="1:7" x14ac:dyDescent="0.2">
      <c r="D70" s="6"/>
    </row>
    <row r="71" spans="1:7" x14ac:dyDescent="0.2">
      <c r="D71" s="6"/>
    </row>
    <row r="72" spans="1:7" x14ac:dyDescent="0.2">
      <c r="D72" s="6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</sheetData>
  <sheetProtection selectLockedCells="1" selectUnlockedCells="1"/>
  <mergeCells count="21">
    <mergeCell ref="A40:A41"/>
    <mergeCell ref="D19:D20"/>
    <mergeCell ref="E19:E20"/>
    <mergeCell ref="F19:F20"/>
    <mergeCell ref="A19:A20"/>
    <mergeCell ref="B40:B41"/>
    <mergeCell ref="C40:C41"/>
    <mergeCell ref="D40:D41"/>
    <mergeCell ref="E40:E41"/>
    <mergeCell ref="F40:F41"/>
    <mergeCell ref="B19:B20"/>
    <mergeCell ref="C19:C20"/>
    <mergeCell ref="A9:F9"/>
    <mergeCell ref="D11:F11"/>
    <mergeCell ref="D1:F1"/>
    <mergeCell ref="D2:F5"/>
    <mergeCell ref="B6:D6"/>
    <mergeCell ref="A8:F8"/>
    <mergeCell ref="A11:A12"/>
    <mergeCell ref="B11:B12"/>
    <mergeCell ref="C11:C12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2024-2026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UprFin</cp:lastModifiedBy>
  <cp:lastPrinted>2023-12-08T12:23:20Z</cp:lastPrinted>
  <dcterms:created xsi:type="dcterms:W3CDTF">2016-10-04T07:03:55Z</dcterms:created>
  <dcterms:modified xsi:type="dcterms:W3CDTF">2023-12-08T12:23:23Z</dcterms:modified>
</cp:coreProperties>
</file>