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300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I602" i="1" l="1"/>
  <c r="G602" i="1"/>
  <c r="I411" i="1"/>
  <c r="G411" i="1"/>
  <c r="I337" i="1"/>
  <c r="G337" i="1"/>
  <c r="I161" i="1" l="1"/>
  <c r="I160" i="1" s="1"/>
  <c r="G161" i="1"/>
  <c r="G160" i="1" s="1"/>
  <c r="F161" i="1"/>
  <c r="F160" i="1" s="1"/>
  <c r="I179" i="1" l="1"/>
  <c r="G179" i="1"/>
  <c r="F179" i="1"/>
  <c r="I615" i="1" l="1"/>
  <c r="I614" i="1" s="1"/>
  <c r="G615" i="1"/>
  <c r="G614" i="1" s="1"/>
  <c r="F615" i="1"/>
  <c r="F614" i="1" s="1"/>
  <c r="I575" i="1"/>
  <c r="G575" i="1"/>
  <c r="F575" i="1"/>
  <c r="I499" i="1"/>
  <c r="I498" i="1" s="1"/>
  <c r="G499" i="1"/>
  <c r="G498" i="1" s="1"/>
  <c r="F499" i="1"/>
  <c r="F498" i="1" s="1"/>
  <c r="I438" i="1" l="1"/>
  <c r="I437" i="1" s="1"/>
  <c r="G438" i="1"/>
  <c r="G437" i="1" s="1"/>
  <c r="F438" i="1"/>
  <c r="F437" i="1" s="1"/>
  <c r="F434" i="1"/>
  <c r="I435" i="1"/>
  <c r="I434" i="1" s="1"/>
  <c r="G435" i="1"/>
  <c r="G434" i="1" s="1"/>
  <c r="F435" i="1"/>
  <c r="I403" i="1"/>
  <c r="G403" i="1"/>
  <c r="F403" i="1"/>
  <c r="G343" i="1"/>
  <c r="G360" i="1"/>
  <c r="I361" i="1"/>
  <c r="I360" i="1" s="1"/>
  <c r="G361" i="1"/>
  <c r="F361" i="1"/>
  <c r="F360" i="1" s="1"/>
  <c r="I354" i="1"/>
  <c r="I353" i="1" s="1"/>
  <c r="I352" i="1" s="1"/>
  <c r="G354" i="1"/>
  <c r="G353" i="1" s="1"/>
  <c r="G352" i="1" s="1"/>
  <c r="F354" i="1"/>
  <c r="F353" i="1" s="1"/>
  <c r="F352" i="1" s="1"/>
  <c r="I348" i="1" l="1"/>
  <c r="G348" i="1"/>
  <c r="F348" i="1"/>
  <c r="I345" i="1"/>
  <c r="G345" i="1"/>
  <c r="G342" i="1" s="1"/>
  <c r="F345" i="1"/>
  <c r="I334" i="1" l="1"/>
  <c r="I333" i="1" s="1"/>
  <c r="I332" i="1" s="1"/>
  <c r="I331" i="1" s="1"/>
  <c r="G334" i="1"/>
  <c r="G333" i="1" s="1"/>
  <c r="G332" i="1" s="1"/>
  <c r="G331" i="1" s="1"/>
  <c r="F334" i="1"/>
  <c r="F333" i="1" s="1"/>
  <c r="F332" i="1" s="1"/>
  <c r="F331" i="1" s="1"/>
  <c r="I329" i="1"/>
  <c r="I328" i="1" s="1"/>
  <c r="G329" i="1"/>
  <c r="G328" i="1" s="1"/>
  <c r="F329" i="1"/>
  <c r="F328" i="1" s="1"/>
  <c r="I326" i="1"/>
  <c r="G326" i="1"/>
  <c r="F326" i="1"/>
  <c r="H268" i="1"/>
  <c r="I271" i="1"/>
  <c r="G271" i="1"/>
  <c r="F271" i="1"/>
  <c r="H242" i="1"/>
  <c r="I250" i="1"/>
  <c r="G250" i="1"/>
  <c r="F250" i="1"/>
  <c r="I239" i="1"/>
  <c r="I238" i="1" s="1"/>
  <c r="G239" i="1"/>
  <c r="G238" i="1" s="1"/>
  <c r="F239" i="1"/>
  <c r="F238" i="1" s="1"/>
  <c r="F56" i="1" l="1"/>
  <c r="H292" i="1" l="1"/>
  <c r="I293" i="1"/>
  <c r="G293" i="1"/>
  <c r="F293" i="1"/>
  <c r="I295" i="1"/>
  <c r="G295" i="1"/>
  <c r="F295" i="1"/>
  <c r="I292" i="1" l="1"/>
  <c r="I291" i="1" s="1"/>
  <c r="F292" i="1"/>
  <c r="F291" i="1" s="1"/>
  <c r="G292" i="1"/>
  <c r="G291" i="1" s="1"/>
  <c r="G307" i="1"/>
  <c r="I307" i="1"/>
  <c r="F307" i="1"/>
  <c r="G157" i="1"/>
  <c r="F157" i="1"/>
  <c r="G320" i="1"/>
  <c r="H320" i="1"/>
  <c r="I320" i="1"/>
  <c r="F320" i="1"/>
  <c r="I557" i="1" l="1"/>
  <c r="G557" i="1"/>
  <c r="F557" i="1"/>
  <c r="G518" i="1" l="1"/>
  <c r="G517" i="1" s="1"/>
  <c r="H518" i="1"/>
  <c r="H517" i="1" s="1"/>
  <c r="I518" i="1"/>
  <c r="I517" i="1" s="1"/>
  <c r="F518" i="1"/>
  <c r="F517" i="1" s="1"/>
  <c r="G364" i="1" l="1"/>
  <c r="G462" i="1" l="1"/>
  <c r="H462" i="1"/>
  <c r="I462" i="1"/>
  <c r="F462" i="1"/>
  <c r="G247" i="1" l="1"/>
  <c r="H247" i="1"/>
  <c r="I247" i="1"/>
  <c r="F247" i="1"/>
  <c r="I43" i="1" l="1"/>
  <c r="G43" i="1"/>
  <c r="H20" i="1"/>
  <c r="G513" i="1" l="1"/>
  <c r="G23" i="1" l="1"/>
  <c r="G204" i="1" l="1"/>
  <c r="H204" i="1"/>
  <c r="I204" i="1"/>
  <c r="F204" i="1"/>
  <c r="F184" i="1"/>
  <c r="I84" i="1"/>
  <c r="G84" i="1"/>
  <c r="F84" i="1"/>
  <c r="G50" i="1"/>
  <c r="H50" i="1"/>
  <c r="H42" i="1" s="1"/>
  <c r="H41" i="1" s="1"/>
  <c r="I50" i="1"/>
  <c r="F50" i="1"/>
  <c r="G477" i="1"/>
  <c r="G476" i="1" s="1"/>
  <c r="H477" i="1"/>
  <c r="H476" i="1" s="1"/>
  <c r="H475" i="1" s="1"/>
  <c r="I477" i="1"/>
  <c r="I476" i="1" s="1"/>
  <c r="F477" i="1"/>
  <c r="F476" i="1" s="1"/>
  <c r="G612" i="1"/>
  <c r="G611" i="1" s="1"/>
  <c r="H612" i="1"/>
  <c r="H611" i="1" s="1"/>
  <c r="I612" i="1"/>
  <c r="I611" i="1" s="1"/>
  <c r="F612" i="1"/>
  <c r="F611" i="1" s="1"/>
  <c r="G618" i="1"/>
  <c r="G617" i="1" s="1"/>
  <c r="H618" i="1"/>
  <c r="H617" i="1" s="1"/>
  <c r="I618" i="1"/>
  <c r="I617" i="1" s="1"/>
  <c r="F618" i="1"/>
  <c r="F617" i="1" s="1"/>
  <c r="G555" i="1"/>
  <c r="H555" i="1"/>
  <c r="I555" i="1"/>
  <c r="F555" i="1"/>
  <c r="G451" i="1"/>
  <c r="H451" i="1"/>
  <c r="I451" i="1"/>
  <c r="F451" i="1"/>
  <c r="G420" i="1"/>
  <c r="G419" i="1" s="1"/>
  <c r="H420" i="1"/>
  <c r="H419" i="1" s="1"/>
  <c r="I420" i="1"/>
  <c r="I419" i="1" s="1"/>
  <c r="F420" i="1"/>
  <c r="F419" i="1" s="1"/>
  <c r="G401" i="1"/>
  <c r="G400" i="1" s="1"/>
  <c r="H401" i="1"/>
  <c r="H400" i="1" s="1"/>
  <c r="I401" i="1"/>
  <c r="I400" i="1" s="1"/>
  <c r="F401" i="1"/>
  <c r="F400" i="1" s="1"/>
  <c r="H356" i="1"/>
  <c r="G350" i="1"/>
  <c r="G347" i="1" s="1"/>
  <c r="H350" i="1"/>
  <c r="H347" i="1" s="1"/>
  <c r="I350" i="1"/>
  <c r="I347" i="1" s="1"/>
  <c r="I318" i="1"/>
  <c r="G318" i="1"/>
  <c r="F318" i="1"/>
  <c r="G324" i="1"/>
  <c r="G323" i="1" s="1"/>
  <c r="H324" i="1"/>
  <c r="H323" i="1" s="1"/>
  <c r="I324" i="1"/>
  <c r="I323" i="1" s="1"/>
  <c r="F324" i="1"/>
  <c r="F323" i="1" s="1"/>
  <c r="H317" i="1"/>
  <c r="F286" i="1"/>
  <c r="G141" i="1"/>
  <c r="G140" i="1" s="1"/>
  <c r="G139" i="1" s="1"/>
  <c r="H141" i="1"/>
  <c r="H140" i="1" s="1"/>
  <c r="H139" i="1" s="1"/>
  <c r="I141" i="1"/>
  <c r="I140" i="1" s="1"/>
  <c r="I139" i="1" s="1"/>
  <c r="F141" i="1"/>
  <c r="F140" i="1" s="1"/>
  <c r="F139" i="1" s="1"/>
  <c r="G134" i="1"/>
  <c r="H134" i="1"/>
  <c r="I134" i="1"/>
  <c r="F134" i="1"/>
  <c r="G109" i="1"/>
  <c r="G108" i="1" s="1"/>
  <c r="G107" i="1" s="1"/>
  <c r="H109" i="1"/>
  <c r="H108" i="1" s="1"/>
  <c r="H107" i="1" s="1"/>
  <c r="I109" i="1"/>
  <c r="I108" i="1" s="1"/>
  <c r="I107" i="1" s="1"/>
  <c r="F109" i="1"/>
  <c r="F108" i="1" s="1"/>
  <c r="F107" i="1" s="1"/>
  <c r="G90" i="1"/>
  <c r="H90" i="1"/>
  <c r="I90" i="1"/>
  <c r="F90" i="1"/>
  <c r="I77" i="1"/>
  <c r="G77" i="1"/>
  <c r="H77" i="1"/>
  <c r="F77" i="1"/>
  <c r="G317" i="1" l="1"/>
  <c r="G316" i="1" s="1"/>
  <c r="I317" i="1"/>
  <c r="I316" i="1" s="1"/>
  <c r="F317" i="1"/>
  <c r="F316" i="1" s="1"/>
  <c r="F315" i="1" s="1"/>
  <c r="F314" i="1" s="1"/>
  <c r="F48" i="1" l="1"/>
  <c r="G31" i="1"/>
  <c r="G30" i="1" s="1"/>
  <c r="G29" i="1" s="1"/>
  <c r="H31" i="1"/>
  <c r="H30" i="1" s="1"/>
  <c r="H29" i="1" s="1"/>
  <c r="I31" i="1"/>
  <c r="I30" i="1" s="1"/>
  <c r="I29" i="1" s="1"/>
  <c r="F31" i="1"/>
  <c r="F30" i="1" s="1"/>
  <c r="F29" i="1" s="1"/>
  <c r="G35" i="1"/>
  <c r="H35" i="1"/>
  <c r="I35" i="1"/>
  <c r="F35" i="1"/>
  <c r="G37" i="1"/>
  <c r="H37" i="1"/>
  <c r="I37" i="1"/>
  <c r="F37" i="1"/>
  <c r="H19" i="1"/>
  <c r="F34" i="1" l="1"/>
  <c r="F33" i="1" s="1"/>
  <c r="F28" i="1" s="1"/>
  <c r="F27" i="1" s="1"/>
  <c r="I34" i="1"/>
  <c r="I33" i="1" s="1"/>
  <c r="I28" i="1" s="1"/>
  <c r="I27" i="1" s="1"/>
  <c r="H34" i="1"/>
  <c r="H33" i="1" s="1"/>
  <c r="H28" i="1" s="1"/>
  <c r="G34" i="1"/>
  <c r="G33" i="1" s="1"/>
  <c r="G28" i="1" s="1"/>
  <c r="G27" i="1" s="1"/>
  <c r="F379" i="1"/>
  <c r="I315" i="1" l="1"/>
  <c r="I314" i="1" s="1"/>
  <c r="G315" i="1"/>
  <c r="G314" i="1" s="1"/>
  <c r="I312" i="1" l="1"/>
  <c r="G312" i="1"/>
  <c r="F312" i="1"/>
  <c r="F503" i="1" l="1"/>
  <c r="F125" i="1"/>
  <c r="I507" i="1" l="1"/>
  <c r="H507" i="1"/>
  <c r="G507" i="1"/>
  <c r="F507" i="1"/>
  <c r="I525" i="1"/>
  <c r="I524" i="1" s="1"/>
  <c r="I523" i="1" s="1"/>
  <c r="I522" i="1" s="1"/>
  <c r="I521" i="1" s="1"/>
  <c r="G525" i="1"/>
  <c r="G524" i="1" s="1"/>
  <c r="G523" i="1" s="1"/>
  <c r="G522" i="1" s="1"/>
  <c r="G521" i="1" s="1"/>
  <c r="F525" i="1"/>
  <c r="F524" i="1" s="1"/>
  <c r="F523" i="1" s="1"/>
  <c r="F522" i="1" s="1"/>
  <c r="F521" i="1" s="1"/>
  <c r="F236" i="1"/>
  <c r="I431" i="1"/>
  <c r="G431" i="1"/>
  <c r="F431" i="1"/>
  <c r="H397" i="1" l="1"/>
  <c r="G395" i="1"/>
  <c r="I395" i="1"/>
  <c r="G393" i="1"/>
  <c r="I393" i="1"/>
  <c r="I358" i="1" l="1"/>
  <c r="I357" i="1" s="1"/>
  <c r="G358" i="1"/>
  <c r="G357" i="1" s="1"/>
  <c r="F358" i="1"/>
  <c r="F357" i="1" s="1"/>
  <c r="I480" i="1" l="1"/>
  <c r="I479" i="1" s="1"/>
  <c r="I475" i="1" s="1"/>
  <c r="G480" i="1"/>
  <c r="G479" i="1" s="1"/>
  <c r="G475" i="1" s="1"/>
  <c r="F480" i="1"/>
  <c r="F479" i="1" s="1"/>
  <c r="F475" i="1" s="1"/>
  <c r="H311" i="1"/>
  <c r="I311" i="1"/>
  <c r="G311" i="1"/>
  <c r="F311" i="1"/>
  <c r="I302" i="1"/>
  <c r="I301" i="1" s="1"/>
  <c r="H302" i="1"/>
  <c r="H301" i="1" s="1"/>
  <c r="H297" i="1" s="1"/>
  <c r="H290" i="1" s="1"/>
  <c r="G302" i="1"/>
  <c r="G301" i="1" s="1"/>
  <c r="F302" i="1"/>
  <c r="F301" i="1" s="1"/>
  <c r="I286" i="1"/>
  <c r="H286" i="1"/>
  <c r="G286" i="1"/>
  <c r="G441" i="1" l="1"/>
  <c r="G440" i="1" s="1"/>
  <c r="H441" i="1"/>
  <c r="H440" i="1" s="1"/>
  <c r="I441" i="1"/>
  <c r="I440" i="1" s="1"/>
  <c r="F441" i="1"/>
  <c r="F440" i="1" s="1"/>
  <c r="I177" i="1" l="1"/>
  <c r="I176" i="1" s="1"/>
  <c r="G177" i="1"/>
  <c r="G176" i="1" s="1"/>
  <c r="F177" i="1"/>
  <c r="F176" i="1" s="1"/>
  <c r="G58" i="1" l="1"/>
  <c r="H89" i="1" l="1"/>
  <c r="H88" i="1" s="1"/>
  <c r="I299" i="1" l="1"/>
  <c r="G299" i="1"/>
  <c r="F299" i="1"/>
  <c r="H245" i="1" l="1"/>
  <c r="H244" i="1" s="1"/>
  <c r="I245" i="1"/>
  <c r="I244" i="1" s="1"/>
  <c r="G245" i="1"/>
  <c r="G244" i="1" s="1"/>
  <c r="F245" i="1"/>
  <c r="F244" i="1" s="1"/>
  <c r="G372" i="1"/>
  <c r="G371" i="1" s="1"/>
  <c r="H372" i="1"/>
  <c r="H371" i="1" s="1"/>
  <c r="I372" i="1"/>
  <c r="I371" i="1" s="1"/>
  <c r="F372" i="1"/>
  <c r="F371" i="1" s="1"/>
  <c r="I368" i="1" l="1"/>
  <c r="I370" i="1"/>
  <c r="I369" i="1" s="1"/>
  <c r="H368" i="1"/>
  <c r="H370" i="1"/>
  <c r="H369" i="1" s="1"/>
  <c r="G368" i="1"/>
  <c r="G370" i="1"/>
  <c r="G369" i="1" s="1"/>
  <c r="F368" i="1"/>
  <c r="F370" i="1"/>
  <c r="F369" i="1" s="1"/>
  <c r="F604" i="1"/>
  <c r="G553" i="1"/>
  <c r="H553" i="1"/>
  <c r="I553" i="1"/>
  <c r="F553" i="1"/>
  <c r="G538" i="1"/>
  <c r="H538" i="1"/>
  <c r="I538" i="1"/>
  <c r="I537" i="1" s="1"/>
  <c r="I536" i="1" s="1"/>
  <c r="I535" i="1" s="1"/>
  <c r="I534" i="1" s="1"/>
  <c r="F538" i="1"/>
  <c r="I513" i="1"/>
  <c r="F513" i="1"/>
  <c r="G512" i="1"/>
  <c r="G511" i="1" s="1"/>
  <c r="I512" i="1"/>
  <c r="I511" i="1" s="1"/>
  <c r="F512" i="1"/>
  <c r="F511" i="1" s="1"/>
  <c r="G509" i="1"/>
  <c r="H509" i="1"/>
  <c r="I509" i="1"/>
  <c r="F509" i="1"/>
  <c r="G445" i="1"/>
  <c r="H445" i="1"/>
  <c r="I445" i="1"/>
  <c r="F445" i="1"/>
  <c r="G430" i="1"/>
  <c r="H431" i="1"/>
  <c r="H430" i="1" s="1"/>
  <c r="I430" i="1"/>
  <c r="F430" i="1"/>
  <c r="G428" i="1"/>
  <c r="G427" i="1" s="1"/>
  <c r="H428" i="1"/>
  <c r="H427" i="1" s="1"/>
  <c r="I428" i="1"/>
  <c r="I427" i="1" s="1"/>
  <c r="F428" i="1"/>
  <c r="F427" i="1" s="1"/>
  <c r="G423" i="1"/>
  <c r="H423" i="1"/>
  <c r="H422" i="1" s="1"/>
  <c r="I423" i="1"/>
  <c r="F423" i="1"/>
  <c r="G407" i="1" l="1"/>
  <c r="G406" i="1" s="1"/>
  <c r="G405" i="1" s="1"/>
  <c r="I407" i="1"/>
  <c r="I406" i="1" s="1"/>
  <c r="I405" i="1" s="1"/>
  <c r="F407" i="1"/>
  <c r="F406" i="1" s="1"/>
  <c r="F405" i="1" s="1"/>
  <c r="I379" i="1"/>
  <c r="I378" i="1" s="1"/>
  <c r="G379" i="1"/>
  <c r="G378" i="1" s="1"/>
  <c r="F378" i="1"/>
  <c r="H386" i="1"/>
  <c r="H385" i="1" s="1"/>
  <c r="H384" i="1" s="1"/>
  <c r="H383" i="1" s="1"/>
  <c r="H382" i="1" s="1"/>
  <c r="I386" i="1"/>
  <c r="I385" i="1" s="1"/>
  <c r="I384" i="1" s="1"/>
  <c r="I383" i="1" s="1"/>
  <c r="I382" i="1" s="1"/>
  <c r="G386" i="1"/>
  <c r="G385" i="1" s="1"/>
  <c r="G384" i="1" s="1"/>
  <c r="G383" i="1" s="1"/>
  <c r="G382" i="1" s="1"/>
  <c r="F386" i="1"/>
  <c r="F385" i="1" s="1"/>
  <c r="F384" i="1" s="1"/>
  <c r="F383" i="1" s="1"/>
  <c r="F382" i="1" s="1"/>
  <c r="F350" i="1"/>
  <c r="F347" i="1" s="1"/>
  <c r="H343" i="1"/>
  <c r="I343" i="1"/>
  <c r="I342" i="1" s="1"/>
  <c r="F343" i="1"/>
  <c r="F342" i="1" s="1"/>
  <c r="H366" i="1"/>
  <c r="I366" i="1"/>
  <c r="G366" i="1"/>
  <c r="F366" i="1"/>
  <c r="I364" i="1"/>
  <c r="F364" i="1"/>
  <c r="F363" i="1" s="1"/>
  <c r="F356" i="1" s="1"/>
  <c r="I363" i="1" l="1"/>
  <c r="I356" i="1"/>
  <c r="G356" i="1"/>
  <c r="I306" i="1"/>
  <c r="I305" i="1" s="1"/>
  <c r="I304" i="1" s="1"/>
  <c r="G306" i="1"/>
  <c r="G305" i="1" s="1"/>
  <c r="G304" i="1" s="1"/>
  <c r="F306" i="1"/>
  <c r="F305" i="1" s="1"/>
  <c r="F304" i="1" s="1"/>
  <c r="I298" i="1"/>
  <c r="I297" i="1" s="1"/>
  <c r="I290" i="1" s="1"/>
  <c r="G298" i="1"/>
  <c r="G297" i="1" s="1"/>
  <c r="G290" i="1" s="1"/>
  <c r="F298" i="1"/>
  <c r="F297" i="1" s="1"/>
  <c r="F290" i="1" s="1"/>
  <c r="F289" i="1" l="1"/>
  <c r="G289" i="1"/>
  <c r="I289" i="1"/>
  <c r="I284" i="1"/>
  <c r="G284" i="1"/>
  <c r="F284" i="1"/>
  <c r="I277" i="1"/>
  <c r="G277" i="1"/>
  <c r="F277" i="1"/>
  <c r="I279" i="1"/>
  <c r="G279" i="1"/>
  <c r="F279" i="1"/>
  <c r="I274" i="1"/>
  <c r="I273" i="1" s="1"/>
  <c r="G274" i="1"/>
  <c r="G273" i="1" s="1"/>
  <c r="H273" i="1"/>
  <c r="F274" i="1"/>
  <c r="F273" i="1" s="1"/>
  <c r="I269" i="1"/>
  <c r="I268" i="1" s="1"/>
  <c r="G269" i="1"/>
  <c r="G268" i="1" s="1"/>
  <c r="F269" i="1"/>
  <c r="F268" i="1" s="1"/>
  <c r="I264" i="1"/>
  <c r="I263" i="1" s="1"/>
  <c r="G264" i="1"/>
  <c r="G263" i="1" s="1"/>
  <c r="F264" i="1"/>
  <c r="F263" i="1" s="1"/>
  <c r="I261" i="1"/>
  <c r="I260" i="1" s="1"/>
  <c r="G261" i="1"/>
  <c r="G260" i="1" s="1"/>
  <c r="F261" i="1"/>
  <c r="F260" i="1" s="1"/>
  <c r="I258" i="1"/>
  <c r="G258" i="1"/>
  <c r="F258" i="1"/>
  <c r="I255" i="1"/>
  <c r="G255" i="1"/>
  <c r="F255" i="1"/>
  <c r="G252" i="1"/>
  <c r="G249" i="1" s="1"/>
  <c r="H252" i="1"/>
  <c r="H249" i="1" s="1"/>
  <c r="I252" i="1"/>
  <c r="I249" i="1" s="1"/>
  <c r="F252" i="1"/>
  <c r="F249" i="1" s="1"/>
  <c r="I236" i="1"/>
  <c r="I235" i="1" s="1"/>
  <c r="G236" i="1"/>
  <c r="G235" i="1" s="1"/>
  <c r="G233" i="1" s="1"/>
  <c r="G232" i="1" s="1"/>
  <c r="F235" i="1"/>
  <c r="G230" i="1"/>
  <c r="G229" i="1" s="1"/>
  <c r="G228" i="1" s="1"/>
  <c r="G227" i="1" s="1"/>
  <c r="H230" i="1"/>
  <c r="H229" i="1" s="1"/>
  <c r="H228" i="1" s="1"/>
  <c r="H227" i="1" s="1"/>
  <c r="I230" i="1"/>
  <c r="I229" i="1" s="1"/>
  <c r="I228" i="1" s="1"/>
  <c r="I227" i="1" s="1"/>
  <c r="F230" i="1"/>
  <c r="F229" i="1" s="1"/>
  <c r="F228" i="1" s="1"/>
  <c r="F227" i="1" s="1"/>
  <c r="H201" i="1"/>
  <c r="H200" i="1" s="1"/>
  <c r="I201" i="1"/>
  <c r="I200" i="1" s="1"/>
  <c r="G201" i="1"/>
  <c r="G200" i="1" s="1"/>
  <c r="F201" i="1"/>
  <c r="F200" i="1" s="1"/>
  <c r="H222" i="1"/>
  <c r="I225" i="1"/>
  <c r="I224" i="1" s="1"/>
  <c r="I223" i="1" s="1"/>
  <c r="I222" i="1" s="1"/>
  <c r="I221" i="1" s="1"/>
  <c r="G225" i="1"/>
  <c r="G224" i="1" s="1"/>
  <c r="G223" i="1" s="1"/>
  <c r="G222" i="1" s="1"/>
  <c r="G221" i="1" s="1"/>
  <c r="F225" i="1"/>
  <c r="F224" i="1" s="1"/>
  <c r="F223" i="1" s="1"/>
  <c r="F222" i="1" s="1"/>
  <c r="F221" i="1" s="1"/>
  <c r="H203" i="1"/>
  <c r="I203" i="1"/>
  <c r="G203" i="1"/>
  <c r="F203" i="1"/>
  <c r="H206" i="1"/>
  <c r="I207" i="1"/>
  <c r="I206" i="1" s="1"/>
  <c r="G207" i="1"/>
  <c r="G206" i="1" s="1"/>
  <c r="F207" i="1"/>
  <c r="F206" i="1" s="1"/>
  <c r="I210" i="1"/>
  <c r="I209" i="1" s="1"/>
  <c r="G210" i="1"/>
  <c r="G209" i="1" s="1"/>
  <c r="F210" i="1"/>
  <c r="F209" i="1" s="1"/>
  <c r="I218" i="1"/>
  <c r="I217" i="1" s="1"/>
  <c r="G218" i="1"/>
  <c r="G217" i="1" s="1"/>
  <c r="F218" i="1"/>
  <c r="F217" i="1" s="1"/>
  <c r="I214" i="1"/>
  <c r="I213" i="1" s="1"/>
  <c r="G214" i="1"/>
  <c r="G213" i="1" s="1"/>
  <c r="F214" i="1"/>
  <c r="F213" i="1" s="1"/>
  <c r="I190" i="1"/>
  <c r="I189" i="1" s="1"/>
  <c r="G190" i="1"/>
  <c r="G189" i="1" s="1"/>
  <c r="F190" i="1"/>
  <c r="F189" i="1" s="1"/>
  <c r="F196" i="1"/>
  <c r="H183" i="1"/>
  <c r="I165" i="1"/>
  <c r="I164" i="1" s="1"/>
  <c r="I163" i="1" s="1"/>
  <c r="G165" i="1"/>
  <c r="G164" i="1" s="1"/>
  <c r="G163" i="1" s="1"/>
  <c r="F165" i="1"/>
  <c r="F164" i="1" s="1"/>
  <c r="F163" i="1" s="1"/>
  <c r="H163" i="1"/>
  <c r="I157" i="1"/>
  <c r="I156" i="1" s="1"/>
  <c r="G156" i="1"/>
  <c r="F156" i="1"/>
  <c r="I154" i="1"/>
  <c r="I153" i="1" s="1"/>
  <c r="G154" i="1"/>
  <c r="G153" i="1" s="1"/>
  <c r="F154" i="1"/>
  <c r="F153" i="1" s="1"/>
  <c r="I151" i="1"/>
  <c r="I150" i="1" s="1"/>
  <c r="G151" i="1"/>
  <c r="G150" i="1" s="1"/>
  <c r="F151" i="1"/>
  <c r="F150" i="1" s="1"/>
  <c r="H150" i="1"/>
  <c r="H145" i="1"/>
  <c r="H144" i="1" s="1"/>
  <c r="H143" i="1" s="1"/>
  <c r="I146" i="1"/>
  <c r="I145" i="1" s="1"/>
  <c r="I144" i="1" s="1"/>
  <c r="I143" i="1" s="1"/>
  <c r="G146" i="1"/>
  <c r="G145" i="1" s="1"/>
  <c r="G144" i="1" s="1"/>
  <c r="G143" i="1" s="1"/>
  <c r="F146" i="1"/>
  <c r="F145" i="1" s="1"/>
  <c r="F144" i="1" s="1"/>
  <c r="F143" i="1" s="1"/>
  <c r="F149" i="1" l="1"/>
  <c r="G149" i="1"/>
  <c r="I234" i="1"/>
  <c r="I233" i="1" s="1"/>
  <c r="I232" i="1" s="1"/>
  <c r="F234" i="1"/>
  <c r="F233" i="1" s="1"/>
  <c r="F232" i="1" s="1"/>
  <c r="H182" i="1"/>
  <c r="H181" i="1" s="1"/>
  <c r="F199" i="1"/>
  <c r="I212" i="1"/>
  <c r="F212" i="1"/>
  <c r="G212" i="1"/>
  <c r="I283" i="1"/>
  <c r="I282" i="1" s="1"/>
  <c r="I281" i="1" s="1"/>
  <c r="G283" i="1"/>
  <c r="G282" i="1" s="1"/>
  <c r="G281" i="1" s="1"/>
  <c r="F283" i="1"/>
  <c r="F282" i="1" s="1"/>
  <c r="F281" i="1" s="1"/>
  <c r="G199" i="1"/>
  <c r="I199" i="1"/>
  <c r="H199" i="1"/>
  <c r="H198" i="1" s="1"/>
  <c r="F148" i="1"/>
  <c r="F276" i="1"/>
  <c r="F267" i="1" s="1"/>
  <c r="I276" i="1"/>
  <c r="I267" i="1" s="1"/>
  <c r="G276" i="1"/>
  <c r="G267" i="1" s="1"/>
  <c r="I149" i="1"/>
  <c r="I148" i="1" s="1"/>
  <c r="G148" i="1"/>
  <c r="I113" i="1"/>
  <c r="I112" i="1" s="1"/>
  <c r="I111" i="1" s="1"/>
  <c r="G113" i="1"/>
  <c r="G112" i="1" s="1"/>
  <c r="G111" i="1" s="1"/>
  <c r="F113" i="1"/>
  <c r="F112" i="1" s="1"/>
  <c r="F111" i="1" s="1"/>
  <c r="H112" i="1"/>
  <c r="H111" i="1" s="1"/>
  <c r="G198" i="1" l="1"/>
  <c r="G192" i="1" s="1"/>
  <c r="I198" i="1"/>
  <c r="I192" i="1" s="1"/>
  <c r="F266" i="1"/>
  <c r="F198" i="1"/>
  <c r="F192" i="1" s="1"/>
  <c r="I266" i="1"/>
  <c r="G266" i="1"/>
  <c r="I103" i="1"/>
  <c r="I102" i="1" s="1"/>
  <c r="I101" i="1" s="1"/>
  <c r="G103" i="1"/>
  <c r="G102" i="1" s="1"/>
  <c r="G101" i="1" s="1"/>
  <c r="F103" i="1"/>
  <c r="F102" i="1" s="1"/>
  <c r="F101" i="1" s="1"/>
  <c r="I425" i="1"/>
  <c r="I422" i="1" s="1"/>
  <c r="G425" i="1"/>
  <c r="G422" i="1" s="1"/>
  <c r="F425" i="1"/>
  <c r="F422" i="1" s="1"/>
  <c r="G413" i="1"/>
  <c r="I413" i="1"/>
  <c r="F413" i="1"/>
  <c r="F393" i="1"/>
  <c r="I417" i="1" l="1"/>
  <c r="G417" i="1"/>
  <c r="F417" i="1"/>
  <c r="I398" i="1"/>
  <c r="G398" i="1"/>
  <c r="F398" i="1"/>
  <c r="F397" i="1" s="1"/>
  <c r="I184" i="1"/>
  <c r="G184" i="1"/>
  <c r="G125" i="1"/>
  <c r="H125" i="1"/>
  <c r="I125" i="1"/>
  <c r="G397" i="1" l="1"/>
  <c r="G392" i="1"/>
  <c r="I397" i="1"/>
  <c r="I392" i="1"/>
  <c r="F395" i="1"/>
  <c r="F392" i="1" s="1"/>
  <c r="I117" i="1"/>
  <c r="G117" i="1"/>
  <c r="F117" i="1"/>
  <c r="I58" i="1"/>
  <c r="I391" i="1" l="1"/>
  <c r="I390" i="1" s="1"/>
  <c r="I389" i="1" s="1"/>
  <c r="G391" i="1"/>
  <c r="G390" i="1" s="1"/>
  <c r="G389" i="1" s="1"/>
  <c r="F391" i="1"/>
  <c r="F390" i="1" s="1"/>
  <c r="F389" i="1" s="1"/>
  <c r="I257" i="1"/>
  <c r="G257" i="1"/>
  <c r="F257" i="1"/>
  <c r="I254" i="1"/>
  <c r="I243" i="1" s="1"/>
  <c r="I242" i="1" s="1"/>
  <c r="G254" i="1"/>
  <c r="G243" i="1" s="1"/>
  <c r="G242" i="1" s="1"/>
  <c r="G241" i="1" s="1"/>
  <c r="F254" i="1"/>
  <c r="I175" i="1"/>
  <c r="I174" i="1" s="1"/>
  <c r="H176" i="1"/>
  <c r="H175" i="1" s="1"/>
  <c r="G175" i="1"/>
  <c r="G174" i="1" s="1"/>
  <c r="F175" i="1"/>
  <c r="F174" i="1" s="1"/>
  <c r="I96" i="1"/>
  <c r="H96" i="1"/>
  <c r="H95" i="1" s="1"/>
  <c r="H86" i="1" s="1"/>
  <c r="H18" i="1" s="1"/>
  <c r="G96" i="1"/>
  <c r="F96" i="1"/>
  <c r="H339" i="1"/>
  <c r="H338" i="1" s="1"/>
  <c r="H337" i="1" s="1"/>
  <c r="H336" i="1" s="1"/>
  <c r="I340" i="1"/>
  <c r="I339" i="1" s="1"/>
  <c r="G340" i="1"/>
  <c r="G339" i="1" s="1"/>
  <c r="G338" i="1" s="1"/>
  <c r="F340" i="1"/>
  <c r="F339" i="1" s="1"/>
  <c r="F338" i="1" s="1"/>
  <c r="F337" i="1" s="1"/>
  <c r="I170" i="1"/>
  <c r="I168" i="1" s="1"/>
  <c r="I167" i="1" s="1"/>
  <c r="H170" i="1"/>
  <c r="H168" i="1" s="1"/>
  <c r="H167" i="1" s="1"/>
  <c r="G170" i="1"/>
  <c r="F170" i="1"/>
  <c r="F243" i="1" l="1"/>
  <c r="F242" i="1" s="1"/>
  <c r="F241" i="1" s="1"/>
  <c r="F220" i="1" s="1"/>
  <c r="I338" i="1"/>
  <c r="I336" i="1" s="1"/>
  <c r="I288" i="1" s="1"/>
  <c r="I241" i="1"/>
  <c r="I220" i="1" s="1"/>
  <c r="F336" i="1"/>
  <c r="F288" i="1" s="1"/>
  <c r="G336" i="1"/>
  <c r="G288" i="1" s="1"/>
  <c r="G220" i="1"/>
  <c r="G168" i="1"/>
  <c r="G167" i="1" s="1"/>
  <c r="G169" i="1"/>
  <c r="I169" i="1"/>
  <c r="F168" i="1"/>
  <c r="F167" i="1" s="1"/>
  <c r="F169" i="1"/>
  <c r="G137" i="1" l="1"/>
  <c r="G133" i="1" s="1"/>
  <c r="G132" i="1" s="1"/>
  <c r="G131" i="1" s="1"/>
  <c r="H137" i="1"/>
  <c r="H133" i="1" s="1"/>
  <c r="H132" i="1" s="1"/>
  <c r="H131" i="1" s="1"/>
  <c r="I137" i="1"/>
  <c r="I133" i="1" s="1"/>
  <c r="I132" i="1" s="1"/>
  <c r="I131" i="1" s="1"/>
  <c r="F137" i="1"/>
  <c r="F133" i="1" s="1"/>
  <c r="F132" i="1" s="1"/>
  <c r="F131" i="1" s="1"/>
  <c r="I129" i="1"/>
  <c r="I124" i="1" s="1"/>
  <c r="I123" i="1" s="1"/>
  <c r="G129" i="1"/>
  <c r="G124" i="1" s="1"/>
  <c r="G123" i="1" s="1"/>
  <c r="F129" i="1"/>
  <c r="F124" i="1" s="1"/>
  <c r="F123" i="1" s="1"/>
  <c r="G119" i="1"/>
  <c r="H116" i="1"/>
  <c r="I119" i="1"/>
  <c r="F119" i="1"/>
  <c r="I121" i="1"/>
  <c r="G121" i="1"/>
  <c r="F121" i="1"/>
  <c r="H396" i="1"/>
  <c r="H395" i="1" s="1"/>
  <c r="F116" i="1" l="1"/>
  <c r="I116" i="1"/>
  <c r="I115" i="1" s="1"/>
  <c r="G116" i="1"/>
  <c r="G115" i="1" s="1"/>
  <c r="I106" i="1" l="1"/>
  <c r="I105" i="1" s="1"/>
  <c r="G106" i="1"/>
  <c r="G105" i="1" s="1"/>
  <c r="F115" i="1"/>
  <c r="H71" i="1"/>
  <c r="H70" i="1" s="1"/>
  <c r="H69" i="1" s="1"/>
  <c r="G71" i="1"/>
  <c r="F71" i="1"/>
  <c r="I71" i="1"/>
  <c r="I62" i="1"/>
  <c r="G62" i="1"/>
  <c r="F62" i="1"/>
  <c r="F106" i="1" l="1"/>
  <c r="F105" i="1" s="1"/>
  <c r="F68" i="1"/>
  <c r="F70" i="1"/>
  <c r="F69" i="1" s="1"/>
  <c r="G68" i="1"/>
  <c r="G70" i="1"/>
  <c r="G69" i="1" s="1"/>
  <c r="I68" i="1"/>
  <c r="I70" i="1"/>
  <c r="I69" i="1" s="1"/>
  <c r="I625" i="1"/>
  <c r="I624" i="1" s="1"/>
  <c r="I623" i="1" s="1"/>
  <c r="I622" i="1" s="1"/>
  <c r="I621" i="1" s="1"/>
  <c r="I620" i="1" s="1"/>
  <c r="G625" i="1"/>
  <c r="G624" i="1" s="1"/>
  <c r="G623" i="1" s="1"/>
  <c r="G622" i="1" s="1"/>
  <c r="G621" i="1" s="1"/>
  <c r="G620" i="1" s="1"/>
  <c r="F625" i="1"/>
  <c r="F624" i="1" s="1"/>
  <c r="F623" i="1" s="1"/>
  <c r="F622" i="1" s="1"/>
  <c r="F621" i="1" s="1"/>
  <c r="F620" i="1" s="1"/>
  <c r="G81" i="1" l="1"/>
  <c r="G76" i="1" s="1"/>
  <c r="G75" i="1" s="1"/>
  <c r="G74" i="1" s="1"/>
  <c r="H81" i="1"/>
  <c r="H76" i="1" s="1"/>
  <c r="H75" i="1" s="1"/>
  <c r="H74" i="1" s="1"/>
  <c r="I81" i="1"/>
  <c r="I76" i="1" s="1"/>
  <c r="I75" i="1" s="1"/>
  <c r="I74" i="1" s="1"/>
  <c r="F81" i="1"/>
  <c r="F76" i="1" s="1"/>
  <c r="F75" i="1" s="1"/>
  <c r="F74" i="1" s="1"/>
  <c r="I83" i="1" l="1"/>
  <c r="G83" i="1"/>
  <c r="F83" i="1"/>
  <c r="G415" i="1" l="1"/>
  <c r="H415" i="1"/>
  <c r="I415" i="1"/>
  <c r="F415" i="1"/>
  <c r="H399" i="1"/>
  <c r="I187" i="1"/>
  <c r="G187" i="1"/>
  <c r="F187" i="1"/>
  <c r="I99" i="1"/>
  <c r="I95" i="1" s="1"/>
  <c r="G99" i="1"/>
  <c r="G95" i="1" s="1"/>
  <c r="F99" i="1"/>
  <c r="F95" i="1" s="1"/>
  <c r="I93" i="1"/>
  <c r="I89" i="1" s="1"/>
  <c r="I88" i="1" s="1"/>
  <c r="G93" i="1"/>
  <c r="G89" i="1" s="1"/>
  <c r="G88" i="1" s="1"/>
  <c r="F93" i="1"/>
  <c r="F89" i="1" s="1"/>
  <c r="F88" i="1" s="1"/>
  <c r="F58" i="1"/>
  <c r="G25" i="1"/>
  <c r="G22" i="1" s="1"/>
  <c r="H25" i="1"/>
  <c r="F25" i="1"/>
  <c r="F412" i="1" l="1"/>
  <c r="F411" i="1" s="1"/>
  <c r="I412" i="1"/>
  <c r="G412" i="1"/>
  <c r="F183" i="1"/>
  <c r="F182" i="1" s="1"/>
  <c r="I183" i="1"/>
  <c r="I182" i="1" s="1"/>
  <c r="G183" i="1"/>
  <c r="G182" i="1" s="1"/>
  <c r="G173" i="1" s="1"/>
  <c r="F87" i="1"/>
  <c r="F86" i="1" s="1"/>
  <c r="G87" i="1"/>
  <c r="G86" i="1" s="1"/>
  <c r="I87" i="1"/>
  <c r="I86" i="1" s="1"/>
  <c r="H625" i="1"/>
  <c r="H624" i="1" s="1"/>
  <c r="H623" i="1" s="1"/>
  <c r="H622" i="1" s="1"/>
  <c r="H621" i="1" s="1"/>
  <c r="H620" i="1" s="1"/>
  <c r="G604" i="1"/>
  <c r="H604" i="1"/>
  <c r="I604" i="1"/>
  <c r="G606" i="1"/>
  <c r="H606" i="1"/>
  <c r="I606" i="1"/>
  <c r="G609" i="1"/>
  <c r="G608" i="1" s="1"/>
  <c r="H609" i="1"/>
  <c r="H608" i="1" s="1"/>
  <c r="I609" i="1"/>
  <c r="I608" i="1" s="1"/>
  <c r="F609" i="1"/>
  <c r="F608" i="1" s="1"/>
  <c r="F606" i="1"/>
  <c r="G597" i="1"/>
  <c r="G596" i="1" s="1"/>
  <c r="H597" i="1"/>
  <c r="H596" i="1" s="1"/>
  <c r="I597" i="1"/>
  <c r="I596" i="1" s="1"/>
  <c r="F597" i="1"/>
  <c r="F596" i="1" s="1"/>
  <c r="G594" i="1"/>
  <c r="G593" i="1" s="1"/>
  <c r="H594" i="1"/>
  <c r="H593" i="1" s="1"/>
  <c r="I594" i="1"/>
  <c r="I593" i="1" s="1"/>
  <c r="F594" i="1"/>
  <c r="F593" i="1" s="1"/>
  <c r="G591" i="1"/>
  <c r="G590" i="1" s="1"/>
  <c r="H591" i="1"/>
  <c r="H590" i="1" s="1"/>
  <c r="I591" i="1"/>
  <c r="I590" i="1" s="1"/>
  <c r="F591" i="1"/>
  <c r="F590" i="1" s="1"/>
  <c r="G588" i="1"/>
  <c r="G587" i="1" s="1"/>
  <c r="H588" i="1"/>
  <c r="H587" i="1" s="1"/>
  <c r="I588" i="1"/>
  <c r="I587" i="1" s="1"/>
  <c r="F588" i="1"/>
  <c r="F587" i="1" s="1"/>
  <c r="G581" i="1"/>
  <c r="G580" i="1" s="1"/>
  <c r="G579" i="1" s="1"/>
  <c r="G578" i="1" s="1"/>
  <c r="G577" i="1" s="1"/>
  <c r="H581" i="1"/>
  <c r="H580" i="1" s="1"/>
  <c r="H579" i="1" s="1"/>
  <c r="H578" i="1" s="1"/>
  <c r="H577" i="1" s="1"/>
  <c r="I581" i="1"/>
  <c r="I580" i="1" s="1"/>
  <c r="I579" i="1" s="1"/>
  <c r="I578" i="1" s="1"/>
  <c r="I577" i="1" s="1"/>
  <c r="F581" i="1"/>
  <c r="F580" i="1" s="1"/>
  <c r="F579" i="1" s="1"/>
  <c r="F578" i="1" s="1"/>
  <c r="F577" i="1" s="1"/>
  <c r="G572" i="1"/>
  <c r="G571" i="1" s="1"/>
  <c r="G570" i="1" s="1"/>
  <c r="G569" i="1" s="1"/>
  <c r="G568" i="1" s="1"/>
  <c r="H572" i="1"/>
  <c r="H571" i="1" s="1"/>
  <c r="H570" i="1" s="1"/>
  <c r="H569" i="1" s="1"/>
  <c r="H568" i="1" s="1"/>
  <c r="I572" i="1"/>
  <c r="I571" i="1" s="1"/>
  <c r="I570" i="1" s="1"/>
  <c r="I569" i="1" s="1"/>
  <c r="I568" i="1" s="1"/>
  <c r="F572" i="1"/>
  <c r="F571" i="1" s="1"/>
  <c r="F570" i="1" s="1"/>
  <c r="F569" i="1" s="1"/>
  <c r="F568" i="1" s="1"/>
  <c r="G561" i="1"/>
  <c r="G560" i="1" s="1"/>
  <c r="G559" i="1" s="1"/>
  <c r="H561" i="1"/>
  <c r="H560" i="1" s="1"/>
  <c r="H559" i="1" s="1"/>
  <c r="I561" i="1"/>
  <c r="I560" i="1" s="1"/>
  <c r="I559" i="1" s="1"/>
  <c r="F561" i="1"/>
  <c r="F560" i="1" s="1"/>
  <c r="F559" i="1" s="1"/>
  <c r="G566" i="1"/>
  <c r="G565" i="1" s="1"/>
  <c r="G564" i="1" s="1"/>
  <c r="G563" i="1" s="1"/>
  <c r="H566" i="1"/>
  <c r="H565" i="1" s="1"/>
  <c r="H564" i="1" s="1"/>
  <c r="H563" i="1" s="1"/>
  <c r="I566" i="1"/>
  <c r="I565" i="1" s="1"/>
  <c r="I564" i="1" s="1"/>
  <c r="I563" i="1" s="1"/>
  <c r="F566" i="1"/>
  <c r="F565" i="1" s="1"/>
  <c r="F564" i="1" s="1"/>
  <c r="F563" i="1" s="1"/>
  <c r="G544" i="1"/>
  <c r="G543" i="1" s="1"/>
  <c r="G542" i="1" s="1"/>
  <c r="G541" i="1" s="1"/>
  <c r="H544" i="1"/>
  <c r="H543" i="1" s="1"/>
  <c r="H542" i="1" s="1"/>
  <c r="H541" i="1" s="1"/>
  <c r="I544" i="1"/>
  <c r="I543" i="1" s="1"/>
  <c r="I542" i="1" s="1"/>
  <c r="I541" i="1" s="1"/>
  <c r="F544" i="1"/>
  <c r="F543" i="1" s="1"/>
  <c r="F542" i="1" s="1"/>
  <c r="F541" i="1" s="1"/>
  <c r="G550" i="1"/>
  <c r="G549" i="1" s="1"/>
  <c r="H550" i="1"/>
  <c r="H549" i="1" s="1"/>
  <c r="I550" i="1"/>
  <c r="I549" i="1" s="1"/>
  <c r="F550" i="1"/>
  <c r="F549" i="1" s="1"/>
  <c r="G537" i="1"/>
  <c r="G536" i="1" s="1"/>
  <c r="G535" i="1" s="1"/>
  <c r="G534" i="1" s="1"/>
  <c r="H537" i="1"/>
  <c r="H536" i="1" s="1"/>
  <c r="H535" i="1" s="1"/>
  <c r="H534" i="1" s="1"/>
  <c r="F537" i="1"/>
  <c r="F536" i="1" s="1"/>
  <c r="F535" i="1" s="1"/>
  <c r="F534" i="1" s="1"/>
  <c r="G531" i="1"/>
  <c r="H531" i="1"/>
  <c r="H530" i="1" s="1"/>
  <c r="H529" i="1" s="1"/>
  <c r="H528" i="1" s="1"/>
  <c r="H527" i="1" s="1"/>
  <c r="I531" i="1"/>
  <c r="F531" i="1"/>
  <c r="H525" i="1"/>
  <c r="H524" i="1" s="1"/>
  <c r="H523" i="1" s="1"/>
  <c r="H522" i="1" s="1"/>
  <c r="H521" i="1" s="1"/>
  <c r="G515" i="1"/>
  <c r="H516" i="1"/>
  <c r="I515" i="1"/>
  <c r="F515" i="1"/>
  <c r="H514" i="1"/>
  <c r="G505" i="1"/>
  <c r="H505" i="1"/>
  <c r="I505" i="1"/>
  <c r="F505" i="1"/>
  <c r="F502" i="1" s="1"/>
  <c r="F501" i="1" s="1"/>
  <c r="G503" i="1"/>
  <c r="H503" i="1"/>
  <c r="H502" i="1" s="1"/>
  <c r="H501" i="1" s="1"/>
  <c r="I503" i="1"/>
  <c r="G496" i="1"/>
  <c r="H496" i="1"/>
  <c r="I496" i="1"/>
  <c r="F496" i="1"/>
  <c r="G494" i="1"/>
  <c r="H494" i="1"/>
  <c r="I494" i="1"/>
  <c r="F494" i="1"/>
  <c r="F493" i="1" s="1"/>
  <c r="G484" i="1"/>
  <c r="H484" i="1"/>
  <c r="I484" i="1"/>
  <c r="G487" i="1"/>
  <c r="H487" i="1"/>
  <c r="I487" i="1"/>
  <c r="F487" i="1"/>
  <c r="F484" i="1"/>
  <c r="G468" i="1"/>
  <c r="G467" i="1" s="1"/>
  <c r="H468" i="1"/>
  <c r="H467" i="1" s="1"/>
  <c r="I468" i="1"/>
  <c r="I467" i="1" s="1"/>
  <c r="F468" i="1"/>
  <c r="F467" i="1" s="1"/>
  <c r="G471" i="1"/>
  <c r="G470" i="1" s="1"/>
  <c r="H471" i="1"/>
  <c r="H470" i="1" s="1"/>
  <c r="I471" i="1"/>
  <c r="I470" i="1" s="1"/>
  <c r="F471" i="1"/>
  <c r="F470" i="1" s="1"/>
  <c r="G460" i="1"/>
  <c r="H460" i="1"/>
  <c r="I460" i="1"/>
  <c r="F460" i="1"/>
  <c r="G458" i="1"/>
  <c r="G457" i="1" s="1"/>
  <c r="H458" i="1"/>
  <c r="I458" i="1"/>
  <c r="I457" i="1" s="1"/>
  <c r="F458" i="1"/>
  <c r="F457" i="1" s="1"/>
  <c r="G453" i="1"/>
  <c r="H453" i="1"/>
  <c r="I453" i="1"/>
  <c r="F453" i="1"/>
  <c r="G444" i="1"/>
  <c r="G443" i="1" s="1"/>
  <c r="H444" i="1"/>
  <c r="H443" i="1" s="1"/>
  <c r="I444" i="1"/>
  <c r="I443" i="1" s="1"/>
  <c r="F444" i="1"/>
  <c r="F443" i="1" s="1"/>
  <c r="H426" i="1"/>
  <c r="H418" i="1"/>
  <c r="H414" i="1"/>
  <c r="H407" i="1"/>
  <c r="H406" i="1" s="1"/>
  <c r="H405" i="1" s="1"/>
  <c r="H394" i="1"/>
  <c r="H393" i="1" s="1"/>
  <c r="H392" i="1" s="1"/>
  <c r="H391" i="1" s="1"/>
  <c r="H381" i="1"/>
  <c r="H379" i="1" s="1"/>
  <c r="H378" i="1" s="1"/>
  <c r="H377" i="1" s="1"/>
  <c r="G377" i="1"/>
  <c r="I377" i="1"/>
  <c r="F377" i="1"/>
  <c r="H493" i="1" l="1"/>
  <c r="H492" i="1" s="1"/>
  <c r="H457" i="1"/>
  <c r="H456" i="1" s="1"/>
  <c r="H455" i="1" s="1"/>
  <c r="I466" i="1"/>
  <c r="I465" i="1" s="1"/>
  <c r="I464" i="1" s="1"/>
  <c r="H466" i="1"/>
  <c r="H465" i="1" s="1"/>
  <c r="H464" i="1" s="1"/>
  <c r="G466" i="1"/>
  <c r="G465" i="1" s="1"/>
  <c r="G464" i="1" s="1"/>
  <c r="F466" i="1"/>
  <c r="F465" i="1" s="1"/>
  <c r="F464" i="1" s="1"/>
  <c r="G530" i="1"/>
  <c r="G529" i="1" s="1"/>
  <c r="G528" i="1" s="1"/>
  <c r="G527" i="1" s="1"/>
  <c r="G520" i="1" s="1"/>
  <c r="F530" i="1"/>
  <c r="F529" i="1" s="1"/>
  <c r="F528" i="1" s="1"/>
  <c r="F527" i="1" s="1"/>
  <c r="F520" i="1" s="1"/>
  <c r="I530" i="1"/>
  <c r="I529" i="1" s="1"/>
  <c r="I528" i="1" s="1"/>
  <c r="I527" i="1" s="1"/>
  <c r="I520" i="1" s="1"/>
  <c r="I502" i="1"/>
  <c r="I501" i="1" s="1"/>
  <c r="G410" i="1"/>
  <c r="G409" i="1" s="1"/>
  <c r="F410" i="1"/>
  <c r="F409" i="1" s="1"/>
  <c r="F375" i="1"/>
  <c r="F374" i="1" s="1"/>
  <c r="F376" i="1"/>
  <c r="G375" i="1"/>
  <c r="G374" i="1" s="1"/>
  <c r="G376" i="1"/>
  <c r="H375" i="1"/>
  <c r="H374" i="1" s="1"/>
  <c r="H376" i="1"/>
  <c r="I375" i="1"/>
  <c r="I374" i="1" s="1"/>
  <c r="I376" i="1"/>
  <c r="I181" i="1"/>
  <c r="G181" i="1"/>
  <c r="G172" i="1" s="1"/>
  <c r="F181" i="1"/>
  <c r="F456" i="1"/>
  <c r="F455" i="1" s="1"/>
  <c r="G502" i="1"/>
  <c r="G501" i="1" s="1"/>
  <c r="I410" i="1"/>
  <c r="I409" i="1" s="1"/>
  <c r="H390" i="1"/>
  <c r="H520" i="1"/>
  <c r="H513" i="1"/>
  <c r="H512" i="1"/>
  <c r="H511" i="1" s="1"/>
  <c r="H413" i="1"/>
  <c r="G450" i="1"/>
  <c r="G449" i="1" s="1"/>
  <c r="G448" i="1" s="1"/>
  <c r="I548" i="1"/>
  <c r="I547" i="1" s="1"/>
  <c r="I493" i="1"/>
  <c r="I492" i="1" s="1"/>
  <c r="I491" i="1" s="1"/>
  <c r="I490" i="1" s="1"/>
  <c r="G548" i="1"/>
  <c r="G547" i="1" s="1"/>
  <c r="G540" i="1" s="1"/>
  <c r="F586" i="1"/>
  <c r="G456" i="1"/>
  <c r="G455" i="1" s="1"/>
  <c r="F450" i="1"/>
  <c r="F449" i="1" s="1"/>
  <c r="F448" i="1" s="1"/>
  <c r="I456" i="1"/>
  <c r="I455" i="1" s="1"/>
  <c r="I450" i="1"/>
  <c r="I449" i="1" s="1"/>
  <c r="I448" i="1" s="1"/>
  <c r="F492" i="1"/>
  <c r="F491" i="1" s="1"/>
  <c r="F490" i="1" s="1"/>
  <c r="F548" i="1"/>
  <c r="F547" i="1" s="1"/>
  <c r="F540" i="1" s="1"/>
  <c r="I603" i="1"/>
  <c r="I483" i="1"/>
  <c r="I482" i="1" s="1"/>
  <c r="I474" i="1" s="1"/>
  <c r="H548" i="1"/>
  <c r="H547" i="1" s="1"/>
  <c r="H540" i="1" s="1"/>
  <c r="G493" i="1"/>
  <c r="G492" i="1" s="1"/>
  <c r="H450" i="1"/>
  <c r="H449" i="1" s="1"/>
  <c r="H448" i="1" s="1"/>
  <c r="G483" i="1"/>
  <c r="G482" i="1" s="1"/>
  <c r="G474" i="1" s="1"/>
  <c r="G603" i="1"/>
  <c r="F483" i="1"/>
  <c r="F482" i="1" s="1"/>
  <c r="F474" i="1" s="1"/>
  <c r="F603" i="1"/>
  <c r="F602" i="1" s="1"/>
  <c r="H603" i="1"/>
  <c r="H483" i="1"/>
  <c r="H482" i="1" s="1"/>
  <c r="H474" i="1" s="1"/>
  <c r="G586" i="1"/>
  <c r="H586" i="1"/>
  <c r="H584" i="1" s="1"/>
  <c r="I586" i="1"/>
  <c r="I56" i="1"/>
  <c r="G56" i="1"/>
  <c r="I66" i="1"/>
  <c r="G66" i="1"/>
  <c r="F66" i="1"/>
  <c r="I64" i="1"/>
  <c r="G64" i="1"/>
  <c r="F64" i="1"/>
  <c r="I60" i="1"/>
  <c r="G60" i="1"/>
  <c r="F60" i="1"/>
  <c r="H58" i="1"/>
  <c r="H55" i="1" s="1"/>
  <c r="G584" i="1" l="1"/>
  <c r="G585" i="1"/>
  <c r="F584" i="1"/>
  <c r="F585" i="1"/>
  <c r="I584" i="1"/>
  <c r="I585" i="1"/>
  <c r="F447" i="1"/>
  <c r="H447" i="1"/>
  <c r="I173" i="1"/>
  <c r="I172" i="1" s="1"/>
  <c r="F173" i="1"/>
  <c r="F172" i="1" s="1"/>
  <c r="G601" i="1"/>
  <c r="G600" i="1" s="1"/>
  <c r="G583" i="1" s="1"/>
  <c r="H602" i="1"/>
  <c r="H601" i="1" s="1"/>
  <c r="H600" i="1" s="1"/>
  <c r="H583" i="1" s="1"/>
  <c r="F601" i="1"/>
  <c r="F600" i="1" s="1"/>
  <c r="F583" i="1" s="1"/>
  <c r="I601" i="1"/>
  <c r="I600" i="1" s="1"/>
  <c r="I583" i="1" s="1"/>
  <c r="G533" i="1"/>
  <c r="H533" i="1"/>
  <c r="I540" i="1"/>
  <c r="I533" i="1" s="1"/>
  <c r="H491" i="1"/>
  <c r="H412" i="1"/>
  <c r="G491" i="1"/>
  <c r="F489" i="1"/>
  <c r="I489" i="1"/>
  <c r="F533" i="1"/>
  <c r="H389" i="1"/>
  <c r="G473" i="1"/>
  <c r="I473" i="1"/>
  <c r="F473" i="1"/>
  <c r="I447" i="1"/>
  <c r="G447" i="1"/>
  <c r="H473" i="1"/>
  <c r="I55" i="1"/>
  <c r="I54" i="1" s="1"/>
  <c r="F55" i="1"/>
  <c r="F54" i="1" s="1"/>
  <c r="G55" i="1"/>
  <c r="G54" i="1" s="1"/>
  <c r="I52" i="1"/>
  <c r="G52" i="1"/>
  <c r="F52" i="1"/>
  <c r="I48" i="1"/>
  <c r="G48" i="1"/>
  <c r="I46" i="1"/>
  <c r="G46" i="1"/>
  <c r="F46" i="1"/>
  <c r="F43" i="1"/>
  <c r="I23" i="1"/>
  <c r="I25" i="1"/>
  <c r="F23" i="1"/>
  <c r="G42" i="1" l="1"/>
  <c r="G41" i="1" s="1"/>
  <c r="I42" i="1"/>
  <c r="I41" i="1" s="1"/>
  <c r="I40" i="1" s="1"/>
  <c r="I39" i="1" s="1"/>
  <c r="H490" i="1"/>
  <c r="H489" i="1" s="1"/>
  <c r="G490" i="1"/>
  <c r="G489" i="1" s="1"/>
  <c r="F388" i="1"/>
  <c r="H411" i="1"/>
  <c r="H410" i="1" s="1"/>
  <c r="H409" i="1" s="1"/>
  <c r="H388" i="1" s="1"/>
  <c r="I388" i="1"/>
  <c r="I627" i="1" s="1"/>
  <c r="I629" i="1" s="1"/>
  <c r="G388" i="1"/>
  <c r="G627" i="1" s="1"/>
  <c r="G629" i="1" s="1"/>
  <c r="I19" i="1"/>
  <c r="F22" i="1"/>
  <c r="F21" i="1" s="1"/>
  <c r="F20" i="1" s="1"/>
  <c r="F19" i="1" s="1"/>
  <c r="G21" i="1"/>
  <c r="F42" i="1"/>
  <c r="F41" i="1" s="1"/>
  <c r="F40" i="1" s="1"/>
  <c r="F39" i="1" s="1"/>
  <c r="G40" i="1"/>
  <c r="G39" i="1" s="1"/>
  <c r="I22" i="1"/>
  <c r="I21" i="1" s="1"/>
  <c r="I20" i="1" s="1"/>
  <c r="G20" i="1" l="1"/>
  <c r="G19" i="1" s="1"/>
  <c r="G18" i="1" s="1"/>
  <c r="H627" i="1"/>
  <c r="H629" i="1" s="1"/>
  <c r="I18" i="1"/>
  <c r="F18" i="1"/>
  <c r="F627" i="1" s="1"/>
  <c r="F629" i="1" s="1"/>
</calcChain>
</file>

<file path=xl/sharedStrings.xml><?xml version="1.0" encoding="utf-8"?>
<sst xmlns="http://schemas.openxmlformats.org/spreadsheetml/2006/main" count="2352" uniqueCount="710">
  <si>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</si>
  <si>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</si>
  <si>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</si>
  <si>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</si>
  <si>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</si>
  <si>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</si>
  <si>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Расходы на обеспечение функций органов местного самоуправления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</si>
  <si>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</si>
  <si>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</si>
  <si>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</si>
  <si>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</si>
  <si>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 государственных (муниципальных) нужд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</si>
  <si>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</si>
  <si>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</si>
  <si>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</si>
  <si>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</si>
  <si>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</si>
  <si>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</si>
  <si>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</si>
  <si>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</si>
  <si>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</si>
  <si>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</si>
  <si>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</si>
  <si>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</si>
  <si>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</si>
  <si>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</si>
  <si>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</si>
  <si>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</si>
  <si>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</si>
  <si>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Субсидии  некоммерческим организациям (за исключением государственных (муниципальных) учреждений)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</si>
  <si>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</si>
  <si>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</si>
  <si>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</si>
  <si>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</si>
  <si>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</si>
  <si>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</si>
  <si>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</si>
  <si>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</si>
  <si>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</si>
  <si>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</si>
  <si>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</si>
  <si>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</si>
  <si>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</si>
  <si>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</si>
  <si>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</si>
  <si>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</si>
  <si>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</si>
  <si>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</si>
  <si>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</si>
  <si>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</si>
  <si>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</si>
  <si>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</si>
  <si>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</si>
  <si>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</si>
  <si>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</si>
  <si>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</si>
  <si>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</si>
  <si>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</si>
  <si>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</si>
  <si>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</si>
  <si>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</si>
  <si>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</si>
  <si>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</si>
  <si>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</si>
  <si>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</si>
  <si>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</si>
  <si>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</si>
  <si>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</si>
  <si>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</si>
  <si>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</si>
  <si>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</si>
  <si>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</si>
  <si>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</si>
  <si>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</si>
  <si>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</si>
  <si>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</si>
  <si>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</si>
  <si>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</si>
  <si>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</si>
  <si>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</si>
  <si>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</si>
  <si>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Бюджетные инвестиции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</si>
  <si>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</si>
  <si>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</si>
  <si>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</si>
  <si>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</si>
  <si>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</si>
  <si>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</si>
  <si>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</si>
  <si>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</si>
  <si>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</si>
  <si>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</si>
  <si>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</si>
  <si>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</si>
  <si>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</si>
  <si>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</si>
  <si>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</si>
  <si>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</si>
  <si>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</si>
  <si>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</si>
  <si>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</si>
  <si>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</si>
  <si>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</si>
  <si>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</si>
  <si>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</si>
  <si>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</si>
  <si>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</si>
  <si>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</si>
  <si>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</si>
  <si>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</si>
  <si>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</si>
  <si>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</si>
  <si>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</si>
  <si>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</si>
  <si>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</si>
  <si>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</si>
  <si>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</si>
  <si>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</si>
  <si>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</si>
  <si>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</si>
  <si>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Проведение мероприятий для детей и молодежи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</si>
  <si>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</si>
  <si>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</si>
  <si>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</si>
  <si>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</si>
  <si>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</si>
  <si>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</si>
  <si>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</si>
  <si>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</si>
  <si>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</si>
  <si>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</si>
  <si>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</si>
  <si>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</si>
  <si>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</si>
  <si>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</si>
  <si>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</si>
  <si>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</si>
  <si>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</si>
  <si>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</si>
  <si>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</si>
  <si>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</si>
  <si>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</si>
  <si>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</si>
  <si>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</si>
  <si>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</si>
  <si>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</si>
  <si>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</si>
  <si>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</si>
  <si>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</si>
  <si>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</si>
  <si>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</si>
  <si>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</si>
  <si>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</si>
  <si>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</si>
  <si>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</si>
  <si>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</si>
  <si>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</si>
  <si>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</si>
  <si>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</si>
  <si>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</si>
  <si>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</si>
  <si>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</si>
  <si>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</si>
  <si>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</si>
  <si>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</si>
  <si>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Субсидии автономным учреждениям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</si>
  <si>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</si>
  <si>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</si>
  <si>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</si>
  <si>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</si>
  <si>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</si>
  <si>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</si>
  <si>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</si>
  <si>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</si>
  <si>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</si>
  <si>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2,0</t>
  </si>
  <si>
    <t>8,0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</si>
  <si>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</si>
  <si>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</si>
  <si>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</si>
  <si>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</si>
  <si>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</si>
  <si>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</si>
  <si>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</si>
  <si>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</si>
  <si>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</si>
  <si>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</si>
  <si>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</si>
  <si>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100,0</t>
  </si>
  <si>
    <t>1,0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</si>
  <si>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</si>
  <si>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</si>
  <si>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</si>
  <si>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</si>
  <si>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</si>
  <si>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</si>
  <si>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</si>
  <si>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</si>
  <si>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</si>
  <si>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</si>
  <si>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</si>
  <si>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</si>
  <si>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</si>
  <si>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</si>
  <si>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</si>
  <si>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</si>
  <si>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</si>
  <si>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</si>
  <si>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</si>
  <si>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</si>
  <si>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</si>
  <si>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</si>
  <si>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</si>
  <si>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</si>
  <si>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</si>
  <si>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</si>
  <si>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</si>
  <si>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</si>
  <si>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</si>
  <si>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</si>
  <si>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</si>
  <si>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</si>
  <si>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</si>
  <si>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</si>
  <si>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</si>
  <si>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</si>
  <si>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</si>
  <si>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</si>
  <si>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</si>
  <si>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</si>
  <si>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</si>
  <si>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</si>
  <si>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</si>
  <si>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</si>
  <si>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</si>
  <si>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</si>
  <si>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</si>
  <si>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</si>
  <si>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</si>
  <si>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</si>
  <si>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</si>
  <si>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</si>
  <si>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</si>
  <si>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</si>
  <si>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</si>
  <si>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</si>
  <si>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</si>
  <si>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</si>
  <si>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</si>
  <si>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04 3 01 00000</t>
  </si>
  <si>
    <t>04 3 01 23060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</si>
  <si>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</si>
  <si>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</si>
  <si>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</si>
  <si>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</si>
  <si>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</si>
  <si>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</si>
  <si>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</si>
  <si>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</si>
  <si>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</si>
  <si>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</si>
  <si>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</si>
  <si>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</si>
  <si>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</si>
  <si>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</si>
  <si>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</si>
  <si>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</si>
  <si>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</si>
  <si>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</si>
  <si>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</si>
  <si>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</si>
  <si>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</si>
  <si>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</si>
  <si>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</si>
  <si>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</si>
  <si>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</si>
  <si>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</si>
  <si>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</si>
  <si>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</si>
  <si>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14 0 00 00000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</si>
  <si>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</si>
  <si>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</si>
  <si>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</si>
  <si>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</si>
  <si>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</si>
  <si>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</si>
  <si>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</si>
  <si>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</si>
  <si>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</si>
  <si>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</si>
  <si>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</si>
  <si>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</si>
  <si>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</si>
  <si>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</si>
  <si>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</si>
  <si>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</si>
  <si>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</si>
  <si>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</si>
  <si>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</si>
  <si>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</si>
  <si>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</si>
  <si>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</si>
  <si>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</si>
  <si>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</si>
  <si>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</si>
  <si>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</si>
  <si>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</si>
  <si>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</si>
  <si>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</si>
  <si>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</si>
  <si>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</si>
  <si>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</si>
  <si>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</si>
  <si>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</si>
  <si>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</si>
  <si>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</si>
  <si>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</si>
  <si>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</si>
  <si>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</si>
  <si>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</si>
  <si>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</si>
  <si>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</si>
  <si>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</si>
  <si>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</si>
  <si>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</si>
  <si>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</si>
  <si>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</si>
  <si>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</si>
  <si>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</si>
  <si>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</si>
  <si>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</si>
  <si>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</si>
  <si>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</si>
  <si>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</si>
  <si>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</si>
  <si>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</si>
  <si>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</si>
  <si>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</si>
  <si>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Судебная система</t>
  </si>
  <si>
    <t>610</t>
  </si>
  <si>
    <t>Сельское хозяйство и рыболовство</t>
  </si>
  <si>
    <t>10</t>
  </si>
  <si>
    <t>310</t>
  </si>
  <si>
    <t>330</t>
  </si>
  <si>
    <t>18 1 01 00000</t>
  </si>
  <si>
    <t>18 1 01 00190</t>
  </si>
  <si>
    <t>18 1 01 70030</t>
  </si>
  <si>
    <t>13</t>
  </si>
  <si>
    <t xml:space="preserve">13 </t>
  </si>
  <si>
    <t>110</t>
  </si>
  <si>
    <t>850</t>
  </si>
  <si>
    <t>630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</si>
  <si>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</si>
  <si>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</si>
  <si>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</si>
  <si>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</si>
  <si>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</si>
  <si>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</si>
  <si>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</si>
  <si>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</si>
  <si>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</si>
  <si>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410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</si>
  <si>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</si>
  <si>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</si>
  <si>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</si>
  <si>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</si>
  <si>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</si>
  <si>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</si>
  <si>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</si>
  <si>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Основное мероприятие «Обеспечение деятельности единой  дежурно-диспетчерской службы»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</si>
  <si>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</si>
  <si>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</si>
  <si>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</si>
  <si>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</si>
  <si>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Общее образование</t>
  </si>
  <si>
    <t>01 2 01 13590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</si>
  <si>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</si>
  <si>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</si>
  <si>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</si>
  <si>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</si>
  <si>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</si>
  <si>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</si>
  <si>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</si>
  <si>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</si>
  <si>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</si>
  <si>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</si>
  <si>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</si>
  <si>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</si>
  <si>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</si>
  <si>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</si>
  <si>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</si>
  <si>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</si>
  <si>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</si>
  <si>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</si>
  <si>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</si>
  <si>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</si>
  <si>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</si>
  <si>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</si>
  <si>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</si>
  <si>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«Проведение мероприятий по предотвращению распространения сорного растения борщевик Сосновского»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</si>
  <si>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</si>
  <si>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</si>
  <si>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</si>
  <si>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</si>
  <si>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</si>
  <si>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</si>
  <si>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</si>
  <si>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</si>
  <si>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</si>
  <si>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</si>
  <si>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</si>
  <si>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</si>
  <si>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</si>
  <si>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</si>
  <si>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</si>
  <si>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</si>
  <si>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</si>
  <si>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</si>
  <si>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</si>
  <si>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</si>
  <si>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</si>
  <si>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</si>
  <si>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</si>
  <si>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</si>
  <si>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</si>
  <si>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</si>
  <si>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</si>
  <si>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</si>
  <si>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</si>
  <si>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</si>
  <si>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</si>
  <si>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</si>
  <si>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</si>
  <si>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</si>
  <si>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</si>
  <si>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</si>
  <si>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</si>
  <si>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</si>
  <si>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</si>
  <si>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</si>
  <si>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</si>
  <si>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Сумма (тыс. рублей)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</si>
  <si>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</si>
  <si>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</si>
  <si>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</si>
  <si>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</si>
  <si>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</si>
  <si>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</si>
  <si>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</si>
  <si>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</si>
  <si>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</si>
  <si>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</si>
  <si>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</si>
  <si>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</si>
  <si>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</si>
  <si>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</si>
  <si>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</si>
  <si>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</si>
  <si>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</si>
  <si>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</si>
  <si>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</si>
  <si>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</si>
  <si>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</si>
  <si>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</si>
  <si>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</si>
  <si>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«Прочие мероприятия по благоустройству территории Междуреченского муниципального округа»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</si>
  <si>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</si>
  <si>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</si>
  <si>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</si>
  <si>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</si>
  <si>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</si>
  <si>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Расходы на мероприятия по обеспечению первичных мер пожарной безопасности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</si>
  <si>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</si>
  <si>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</si>
  <si>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</si>
  <si>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</si>
  <si>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</si>
  <si>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</si>
  <si>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</si>
  <si>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</si>
  <si>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</si>
  <si>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</si>
  <si>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Расходы на реализацию мероприятий по благоустройству дворовых территорий</t>
  </si>
  <si>
    <t>01 2 08 S1460</t>
  </si>
  <si>
    <t>01 2 08 00000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</si>
  <si>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</si>
  <si>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</si>
  <si>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</si>
  <si>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</si>
  <si>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</si>
  <si>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</si>
  <si>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</si>
  <si>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</si>
  <si>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</si>
  <si>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</si>
  <si>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</si>
  <si>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</si>
  <si>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</si>
  <si>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округа  «О бюджете округа на 2024 год и</t>
  </si>
  <si>
    <t>плановый период 2025 и 2026 годов»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</si>
  <si>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2024 и плановый период 2025 и 2026 годов</t>
  </si>
  <si>
    <t>4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</si>
  <si>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</si>
  <si>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</si>
  <si>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</si>
  <si>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</si>
  <si>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20 0 00 00000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</si>
  <si>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</si>
  <si>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20 2 02 72314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</si>
  <si>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</si>
  <si>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Основное мероприятие «Осуществление отдельных государственных полномочий в части охраны окружающей среды»</t>
  </si>
  <si>
    <t>20 2 00 00000</t>
  </si>
  <si>
    <t>20 2 02 00000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</si>
  <si>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</si>
  <si>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</si>
  <si>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</si>
  <si>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</si>
  <si>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</si>
  <si>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«Членские взносы в Ассоциации»</t>
  </si>
  <si>
    <t>Членский взнос в Ассоциацию «Совет муниципальных образований области»</t>
  </si>
  <si>
    <t xml:space="preserve">04 1 02 00000 </t>
  </si>
  <si>
    <t xml:space="preserve">04 1 02 21030 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</si>
  <si>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</si>
  <si>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</si>
  <si>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</si>
  <si>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</si>
  <si>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</si>
  <si>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</si>
  <si>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«Приобретение имущества для муниципальных нужд»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</si>
  <si>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</si>
  <si>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20 1 04 00000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</si>
  <si>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</si>
  <si>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20 1 00 00000</t>
  </si>
  <si>
    <t>20 1 04 00190</t>
  </si>
  <si>
    <t>20 1 04  00190</t>
  </si>
  <si>
    <t>20 1 04 70030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</si>
  <si>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</si>
  <si>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20 1 06 00000</t>
  </si>
  <si>
    <t>20 1 06 94590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</si>
  <si>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</si>
  <si>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</si>
  <si>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</si>
  <si>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</si>
  <si>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</si>
  <si>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</si>
  <si>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</si>
  <si>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</si>
  <si>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20 1 05 00000</t>
  </si>
  <si>
    <t>20 1 05 S1060</t>
  </si>
  <si>
    <t>20 3 01 23060</t>
  </si>
  <si>
    <t>20 3 00 00000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</si>
  <si>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</si>
  <si>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</si>
  <si>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</si>
  <si>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</si>
  <si>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</si>
  <si>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</si>
  <si>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</si>
  <si>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</si>
  <si>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</si>
  <si>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</si>
  <si>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14 3 03 00000</t>
  </si>
  <si>
    <t>14 3 03 20530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</si>
  <si>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</si>
  <si>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</si>
  <si>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</si>
  <si>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</si>
  <si>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распредели- тельных газопроводов</t>
  </si>
  <si>
    <t>14 4 02 00000</t>
  </si>
  <si>
    <t>14 4 02 20500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</si>
  <si>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</si>
  <si>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</si>
  <si>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Расходы на реализацию прочих мероприятий по благоустройству</t>
  </si>
  <si>
    <t>18 4 00 00000</t>
  </si>
  <si>
    <t>18 4 01 00000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</si>
  <si>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</si>
  <si>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</si>
  <si>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</si>
  <si>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</si>
  <si>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</si>
  <si>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</si>
  <si>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</si>
  <si>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</si>
  <si>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</si>
  <si>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</si>
  <si>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</si>
  <si>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</si>
  <si>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14 4 00 00000</t>
  </si>
  <si>
    <t>20 2 01 00000</t>
  </si>
  <si>
    <t>20 2 01 20110</t>
  </si>
  <si>
    <t>20 2 02 72110</t>
  </si>
  <si>
    <t>01 1 03 S1180</t>
  </si>
  <si>
    <t>01 1 03 00000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</si>
  <si>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</si>
  <si>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</si>
  <si>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</si>
  <si>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 xml:space="preserve">04 1 02 21050 </t>
  </si>
  <si>
    <t>04 1 02 00000</t>
  </si>
  <si>
    <t>04 2 02 83050</t>
  </si>
  <si>
    <t>14 2 01 L4970</t>
  </si>
  <si>
    <t>14 2 01 00000</t>
  </si>
  <si>
    <t>Основное мероприятие «Предоставление государственной поддержки молодым семьям»</t>
  </si>
  <si>
    <t>14 2 00 00000</t>
  </si>
  <si>
    <t>Подпрограмма «Обеспечение жильем молодых семей в Междуреченском муниципальном округе на 2024-2028 годы»</t>
  </si>
  <si>
    <t>Поддержка Общероссийской общественной организации «Всероссийское общество инвалидов»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</si>
  <si>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</si>
  <si>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12 4 01 20630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</si>
  <si>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</si>
  <si>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</si>
  <si>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</si>
  <si>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09 2 03 00000</t>
  </si>
  <si>
    <t>09 2 03 S3241</t>
  </si>
  <si>
    <t>09 2 P5 00000</t>
  </si>
  <si>
    <t>09 2 P5 S1610</t>
  </si>
  <si>
    <t>Подпрограмма «Развитие средств массовой информации в Междуреченском муниципальном округе»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</si>
  <si>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</si>
  <si>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04 6 00 00000</t>
  </si>
  <si>
    <t>04 6 01 00000</t>
  </si>
  <si>
    <t>04 6 01 00590</t>
  </si>
  <si>
    <t>Основное мероприятие  «Услуги распределительно-логистических центров»</t>
  </si>
  <si>
    <t>01 2 03 00000</t>
  </si>
  <si>
    <t>01 2 03 S1180</t>
  </si>
  <si>
    <t>01 4 05 00000</t>
  </si>
  <si>
    <t>01 4 05 20590</t>
  </si>
  <si>
    <t>Основное мероприятие «Проведение мероприятий для детей и молодежи»</t>
  </si>
  <si>
    <t>20 3 02 00000</t>
  </si>
  <si>
    <t>20 3 02 23080</t>
  </si>
  <si>
    <t>20 2 02 72230</t>
  </si>
  <si>
    <t>14 4 01 00000</t>
  </si>
  <si>
    <t>14 4 01 25050</t>
  </si>
  <si>
    <t>14 4 01 S3150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</si>
  <si>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</si>
  <si>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</si>
  <si>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</si>
  <si>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Расходы на обустройство детских и спортивных площадок</t>
  </si>
  <si>
    <t>13 4 А2 55192</t>
  </si>
  <si>
    <t>13 4 А2 00000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</si>
  <si>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</si>
  <si>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</si>
  <si>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Основное мероприятие "Реализация регионального проекта "Спорт - норма жизни"</t>
  </si>
  <si>
    <t>04 2 02 83060</t>
  </si>
  <si>
    <t>Изготовление пластиковых карт "Социальная карта Забота"</t>
  </si>
  <si>
    <t>830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</si>
  <si>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</si>
  <si>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</si>
  <si>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</si>
  <si>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</si>
  <si>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</si>
  <si>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14 1 00 00000</t>
  </si>
  <si>
    <t>14 1 F3 00000</t>
  </si>
  <si>
    <t>14 1 F3 67483</t>
  </si>
  <si>
    <t>14 1 F3 67484</t>
  </si>
  <si>
    <t>Приложение 4</t>
  </si>
  <si>
    <t>изменений в решение от 15.12.2023 № 128»</t>
  </si>
  <si>
    <t>18 3 00 00000</t>
  </si>
  <si>
    <t>18 3 01 00000</t>
  </si>
  <si>
    <t>18 3 01 23010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</si>
  <si>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</si>
  <si>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</si>
  <si>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</si>
  <si>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</si>
  <si>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</si>
  <si>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</si>
  <si>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</si>
  <si>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Расходы на проектирование и строительство распределительных газовых сетей</t>
  </si>
  <si>
    <t>14 4 02 S3120</t>
  </si>
  <si>
    <t>Расходы на реализацию мероприятий в рамках реализации регионального проекта "Народный бюджет"</t>
  </si>
  <si>
    <t>18 4 01 S2270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</si>
  <si>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</si>
  <si>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</si>
  <si>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</si>
  <si>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14 4 04 21060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</si>
  <si>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</si>
  <si>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18 2 01 00000</t>
  </si>
  <si>
    <t>18 2 00 00000</t>
  </si>
  <si>
    <t>18 2 01 25030</t>
  </si>
  <si>
    <t>18 2 02 00000</t>
  </si>
  <si>
    <t>18 2 02 25040</t>
  </si>
  <si>
    <t>18 2 02 S1100</t>
  </si>
  <si>
    <t>Расходы на обустройство контейнерных площадок</t>
  </si>
  <si>
    <t>Расходы по организации уличного освещения за счет средств местного бюджета</t>
  </si>
  <si>
    <t>18 2 03 00000</t>
  </si>
  <si>
    <t>18 2 03 25020</t>
  </si>
  <si>
    <t>18 2 03 S1090</t>
  </si>
  <si>
    <t>18 5 04 00000</t>
  </si>
  <si>
    <t>18 5 04 S1553</t>
  </si>
  <si>
    <t>18 5 F2 S1551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</si>
  <si>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</si>
  <si>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</si>
  <si>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</si>
  <si>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01 2 10 00000</t>
  </si>
  <si>
    <t>01 2 10 S1070</t>
  </si>
  <si>
    <t>Расходы на организацию школьных музеев</t>
  </si>
  <si>
    <t>01 2 11 00000</t>
  </si>
  <si>
    <t>01 2 11 S1010</t>
  </si>
  <si>
    <t>13 1 02 00000</t>
  </si>
  <si>
    <t>13 1 02 S1960</t>
  </si>
  <si>
    <t>360</t>
  </si>
  <si>
    <t>Иные выплаты населению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</si>
  <si>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</si>
  <si>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</si>
  <si>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</si>
  <si>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Органзация и проведение мероприятий на территории округа по месту жительства и/ или отдыха организованных занятий граждан физической культурой</t>
  </si>
  <si>
    <t>Создание и (или) ремонт источников наружного водоснабжения для забора воды в целях пожаротушения</t>
  </si>
  <si>
    <t>18 3 01 S1810</t>
  </si>
  <si>
    <t>Основное мероприятие "Приобретение имущества для муниципальных нужд"</t>
  </si>
  <si>
    <t>14 4 04 00000</t>
  </si>
  <si>
    <t xml:space="preserve">"Приложение 5 </t>
  </si>
  <si>
    <t>"</t>
  </si>
  <si>
    <t>округа от 10.04.2024 № 34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</si>
</sst>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2" fillId="0" borderId="0" xfId="0" applyNumberFormat="1" applyFont="1" applyBorder="1" applyAlignment="1">
      <alignment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right" vertical="center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justify" vertical="top"/>
    </xf>
    <xf numFmtId="0" fontId="1" fillId="0" borderId="0" xfId="0" applyFont="1" applyAlignment="1"/>
    <xf numFmtId="0" fontId="1" fillId="0" borderId="0" xfId="0" applyFont="1" applyAlignment="1">
      <alignment horizontal="justify" vertical="top" wrapText="1"/>
    </xf>
    <xf numFmtId="0" fontId="7" fillId="0" borderId="0" xfId="0" applyFont="1" applyAlignment="1"/>
    <xf numFmtId="0" fontId="1" fillId="0" borderId="0" xfId="0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0"/>
  <sheetViews>
    <sheetView tabSelected="1" zoomScale="115" zoomScaleNormal="115" workbookViewId="0">
      <selection activeCell="E3" sqref="E3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 x14ac:dyDescent="0.25">
      <c r="E1" s="114" t="s">
        <v>652</v>
      </c>
      <c r="F1" s="115"/>
      <c r="G1" s="115"/>
      <c r="H1" s="115"/>
      <c r="I1" s="115"/>
    </row>
    <row r="2" spans="1:9" x14ac:dyDescent="0.25">
      <c r="E2" s="114" t="s">
        <v>170</v>
      </c>
      <c r="F2" s="115"/>
      <c r="G2" s="115"/>
      <c r="H2" s="115"/>
      <c r="I2" s="115"/>
    </row>
    <row r="3" spans="1:9" x14ac:dyDescent="0.25">
      <c r="E3" s="114" t="s">
        <v>709</v>
      </c>
      <c r="F3" s="115"/>
      <c r="G3" s="115"/>
      <c r="H3" s="115"/>
      <c r="I3" s="115"/>
    </row>
    <row r="4" spans="1:9" x14ac:dyDescent="0.25">
      <c r="E4" s="114" t="s">
        <v>653</v>
      </c>
      <c r="F4" s="115"/>
      <c r="G4" s="115"/>
      <c r="H4" s="115"/>
      <c r="I4" s="115"/>
    </row>
    <row r="5" spans="1:9" ht="15" customHeight="1" x14ac:dyDescent="0.25">
      <c r="E5" s="137" t="s">
        <v>707</v>
      </c>
      <c r="F5" s="138"/>
      <c r="G5" s="138"/>
      <c r="H5" s="138"/>
      <c r="I5" s="138"/>
    </row>
    <row r="6" spans="1:9" ht="15" customHeight="1" x14ac:dyDescent="0.25">
      <c r="E6" s="139" t="s">
        <v>170</v>
      </c>
      <c r="F6" s="140"/>
      <c r="G6" s="140"/>
      <c r="H6" s="140"/>
      <c r="I6" s="140"/>
    </row>
    <row r="7" spans="1:9" ht="15" customHeight="1" x14ac:dyDescent="0.25">
      <c r="E7" s="137" t="s">
        <v>498</v>
      </c>
      <c r="F7" s="140"/>
      <c r="G7" s="140"/>
      <c r="H7" s="140"/>
      <c r="I7" s="140"/>
    </row>
    <row r="8" spans="1:9" ht="15" customHeight="1" x14ac:dyDescent="0.25">
      <c r="E8" s="141" t="s">
        <v>499</v>
      </c>
      <c r="F8" s="140"/>
      <c r="G8" s="140"/>
      <c r="H8" s="140"/>
      <c r="I8" s="140"/>
    </row>
    <row r="9" spans="1:9" x14ac:dyDescent="0.25">
      <c r="F9" s="3"/>
      <c r="G9" s="3"/>
      <c r="H9" s="3"/>
      <c r="I9" s="3"/>
    </row>
    <row r="10" spans="1:9" x14ac:dyDescent="0.25">
      <c r="A10" s="143" t="s">
        <v>500</v>
      </c>
      <c r="B10" s="143"/>
      <c r="C10" s="143"/>
      <c r="D10" s="143"/>
      <c r="E10" s="143"/>
      <c r="F10" s="143"/>
      <c r="G10" s="143"/>
      <c r="H10" s="143"/>
      <c r="I10" s="143"/>
    </row>
    <row r="11" spans="1:9" x14ac:dyDescent="0.25">
      <c r="A11" s="143"/>
      <c r="B11" s="143"/>
      <c r="C11" s="143"/>
      <c r="D11" s="143"/>
      <c r="E11" s="143"/>
      <c r="F11" s="143"/>
      <c r="G11" s="143"/>
      <c r="H11" s="143"/>
      <c r="I11" s="143"/>
    </row>
    <row r="12" spans="1:9" x14ac:dyDescent="0.25">
      <c r="A12" s="143"/>
      <c r="B12" s="143"/>
      <c r="C12" s="143"/>
      <c r="D12" s="143"/>
      <c r="E12" s="143"/>
      <c r="F12" s="143"/>
      <c r="G12" s="143"/>
      <c r="H12" s="143"/>
      <c r="I12" s="143"/>
    </row>
    <row r="13" spans="1:9" x14ac:dyDescent="0.25">
      <c r="A13" s="143"/>
      <c r="B13" s="143"/>
      <c r="C13" s="143"/>
      <c r="D13" s="143"/>
      <c r="E13" s="143"/>
      <c r="F13" s="143"/>
      <c r="G13" s="143"/>
      <c r="H13" s="143"/>
      <c r="I13" s="143"/>
    </row>
    <row r="14" spans="1:9" ht="15.75" thickBot="1" x14ac:dyDescent="0.3"/>
    <row r="15" spans="1:9" ht="15.75" thickBot="1" x14ac:dyDescent="0.3">
      <c r="A15" s="131" t="s">
        <v>0</v>
      </c>
      <c r="B15" s="131" t="s">
        <v>1</v>
      </c>
      <c r="C15" s="131" t="s">
        <v>169</v>
      </c>
      <c r="D15" s="131" t="s">
        <v>2</v>
      </c>
      <c r="E15" s="131" t="s">
        <v>3</v>
      </c>
      <c r="F15" s="132" t="s">
        <v>441</v>
      </c>
      <c r="G15" s="132"/>
      <c r="H15" s="132"/>
      <c r="I15" s="132"/>
    </row>
    <row r="16" spans="1:9" ht="15.75" thickBot="1" x14ac:dyDescent="0.3">
      <c r="A16" s="142"/>
      <c r="B16" s="131"/>
      <c r="C16" s="131"/>
      <c r="D16" s="131"/>
      <c r="E16" s="131"/>
      <c r="F16" s="7" t="s">
        <v>376</v>
      </c>
      <c r="G16" s="132" t="s">
        <v>377</v>
      </c>
      <c r="H16" s="132"/>
      <c r="I16" s="7" t="s">
        <v>502</v>
      </c>
    </row>
    <row r="17" spans="1:9" ht="17.25" customHeight="1" thickBot="1" x14ac:dyDescent="0.35">
      <c r="A17" s="8">
        <v>1</v>
      </c>
      <c r="B17" s="8">
        <v>2</v>
      </c>
      <c r="C17" s="8">
        <v>3</v>
      </c>
      <c r="D17" s="8" t="s">
        <v>501</v>
      </c>
      <c r="E17" s="8">
        <v>5</v>
      </c>
      <c r="F17" s="7">
        <v>6</v>
      </c>
      <c r="G17" s="132" t="s">
        <v>378</v>
      </c>
      <c r="H17" s="132"/>
      <c r="I17" s="7" t="s">
        <v>379</v>
      </c>
    </row>
    <row r="18" spans="1:9" ht="30" customHeight="1" thickBot="1" x14ac:dyDescent="0.3">
      <c r="A18" s="9" t="s">
        <v>177</v>
      </c>
      <c r="B18" s="36" t="s">
        <v>178</v>
      </c>
      <c r="C18" s="36" t="s">
        <v>179</v>
      </c>
      <c r="D18" s="36"/>
      <c r="E18" s="36"/>
      <c r="F18" s="10">
        <f>F19+F27+F39+F83+F86+F101+F105</f>
        <v>91435.199999999983</v>
      </c>
      <c r="G18" s="10">
        <f>G19+G27+G39+G83+G86+G101+G105</f>
        <v>81387.399999999994</v>
      </c>
      <c r="H18" s="10">
        <f>H19+H27+H39+H83+H86+H101+H105</f>
        <v>0</v>
      </c>
      <c r="I18" s="10">
        <f>I19+I27+I39+I83+I86+I101+I105</f>
        <v>81027.600000000006</v>
      </c>
    </row>
    <row r="19" spans="1:9" ht="45" customHeight="1" thickBot="1" x14ac:dyDescent="0.3">
      <c r="A19" s="11" t="s">
        <v>4</v>
      </c>
      <c r="B19" s="33" t="s">
        <v>178</v>
      </c>
      <c r="C19" s="33" t="s">
        <v>180</v>
      </c>
      <c r="D19" s="33"/>
      <c r="E19" s="33"/>
      <c r="F19" s="12">
        <f>F20</f>
        <v>2113.6</v>
      </c>
      <c r="G19" s="72">
        <f t="shared" ref="G19:I20" si="0">G20</f>
        <v>1983.4</v>
      </c>
      <c r="H19" s="72">
        <f t="shared" si="0"/>
        <v>0</v>
      </c>
      <c r="I19" s="12">
        <f>I23+I25</f>
        <v>1983.4</v>
      </c>
    </row>
    <row r="20" spans="1:9" ht="70.900000000000006" customHeight="1" thickBot="1" x14ac:dyDescent="0.3">
      <c r="A20" s="11" t="s">
        <v>191</v>
      </c>
      <c r="B20" s="71" t="s">
        <v>178</v>
      </c>
      <c r="C20" s="71" t="s">
        <v>180</v>
      </c>
      <c r="D20" s="71" t="s">
        <v>192</v>
      </c>
      <c r="E20" s="71"/>
      <c r="F20" s="72">
        <f>F21</f>
        <v>2113.6</v>
      </c>
      <c r="G20" s="91">
        <f t="shared" si="0"/>
        <v>1983.4</v>
      </c>
      <c r="H20" s="91">
        <f t="shared" si="0"/>
        <v>0</v>
      </c>
      <c r="I20" s="91">
        <f t="shared" si="0"/>
        <v>1983.4</v>
      </c>
    </row>
    <row r="21" spans="1:9" ht="51" customHeight="1" thickBot="1" x14ac:dyDescent="0.3">
      <c r="A21" s="76" t="s">
        <v>444</v>
      </c>
      <c r="B21" s="33" t="s">
        <v>178</v>
      </c>
      <c r="C21" s="33" t="s">
        <v>180</v>
      </c>
      <c r="D21" s="77" t="s">
        <v>200</v>
      </c>
      <c r="E21" s="33"/>
      <c r="F21" s="12">
        <f>F22</f>
        <v>2113.6</v>
      </c>
      <c r="G21" s="133">
        <f>G22</f>
        <v>1983.4</v>
      </c>
      <c r="H21" s="133"/>
      <c r="I21" s="12">
        <f>I22</f>
        <v>1983.4</v>
      </c>
    </row>
    <row r="22" spans="1:9" ht="96" customHeight="1" thickBot="1" x14ac:dyDescent="0.3">
      <c r="A22" s="76" t="s">
        <v>434</v>
      </c>
      <c r="B22" s="33" t="s">
        <v>178</v>
      </c>
      <c r="C22" s="33" t="s">
        <v>180</v>
      </c>
      <c r="D22" s="77" t="s">
        <v>201</v>
      </c>
      <c r="E22" s="33"/>
      <c r="F22" s="12">
        <f>F23+F25</f>
        <v>2113.6</v>
      </c>
      <c r="G22" s="133">
        <f>G23+G25</f>
        <v>1983.4</v>
      </c>
      <c r="H22" s="133"/>
      <c r="I22" s="12">
        <f>I23+I25</f>
        <v>1983.4</v>
      </c>
    </row>
    <row r="23" spans="1:9" ht="45.6" customHeight="1" thickBot="1" x14ac:dyDescent="0.3">
      <c r="A23" s="76" t="s">
        <v>503</v>
      </c>
      <c r="B23" s="33" t="s">
        <v>178</v>
      </c>
      <c r="C23" s="33" t="s">
        <v>180</v>
      </c>
      <c r="D23" s="77" t="s">
        <v>202</v>
      </c>
      <c r="E23" s="33"/>
      <c r="F23" s="12">
        <f>F24</f>
        <v>1756.5</v>
      </c>
      <c r="G23" s="133">
        <f>G24</f>
        <v>1626.3</v>
      </c>
      <c r="H23" s="133"/>
      <c r="I23" s="12">
        <f>I24</f>
        <v>1626.3</v>
      </c>
    </row>
    <row r="24" spans="1:9" ht="44.45" customHeight="1" thickBot="1" x14ac:dyDescent="0.3">
      <c r="A24" s="76" t="s">
        <v>7</v>
      </c>
      <c r="B24" s="33" t="s">
        <v>178</v>
      </c>
      <c r="C24" s="33" t="s">
        <v>180</v>
      </c>
      <c r="D24" s="77" t="s">
        <v>203</v>
      </c>
      <c r="E24" s="33">
        <v>120</v>
      </c>
      <c r="F24" s="14">
        <v>1756.5</v>
      </c>
      <c r="G24" s="14">
        <v>1626.3</v>
      </c>
      <c r="H24" s="14">
        <v>1796.9</v>
      </c>
      <c r="I24" s="14">
        <v>1626.3</v>
      </c>
    </row>
    <row r="25" spans="1:9" ht="51.75" thickBot="1" x14ac:dyDescent="0.3">
      <c r="A25" s="76" t="s">
        <v>8</v>
      </c>
      <c r="B25" s="33" t="s">
        <v>178</v>
      </c>
      <c r="C25" s="33" t="s">
        <v>180</v>
      </c>
      <c r="D25" s="77" t="s">
        <v>204</v>
      </c>
      <c r="E25" s="33"/>
      <c r="F25" s="12">
        <f>F26</f>
        <v>357.1</v>
      </c>
      <c r="G25" s="12">
        <f>G26</f>
        <v>357.1</v>
      </c>
      <c r="H25" s="12">
        <f>H26</f>
        <v>0</v>
      </c>
      <c r="I25" s="12">
        <f>I26</f>
        <v>357.1</v>
      </c>
    </row>
    <row r="26" spans="1:9" ht="39" thickBot="1" x14ac:dyDescent="0.3">
      <c r="A26" s="76" t="s">
        <v>9</v>
      </c>
      <c r="B26" s="33" t="s">
        <v>178</v>
      </c>
      <c r="C26" s="33" t="s">
        <v>180</v>
      </c>
      <c r="D26" s="77" t="s">
        <v>204</v>
      </c>
      <c r="E26" s="33">
        <v>120</v>
      </c>
      <c r="F26" s="12">
        <v>357.1</v>
      </c>
      <c r="G26" s="133">
        <v>357.1</v>
      </c>
      <c r="H26" s="133"/>
      <c r="I26" s="12">
        <v>357.1</v>
      </c>
    </row>
    <row r="27" spans="1:9" ht="69" customHeight="1" thickBot="1" x14ac:dyDescent="0.3">
      <c r="A27" s="13" t="s">
        <v>10</v>
      </c>
      <c r="B27" s="33" t="s">
        <v>178</v>
      </c>
      <c r="C27" s="33" t="s">
        <v>181</v>
      </c>
      <c r="D27" s="33"/>
      <c r="E27" s="33"/>
      <c r="F27" s="12">
        <f>F28</f>
        <v>894.7</v>
      </c>
      <c r="G27" s="133">
        <f>G28</f>
        <v>894.7</v>
      </c>
      <c r="H27" s="133"/>
      <c r="I27" s="12">
        <f>I28</f>
        <v>894.7</v>
      </c>
    </row>
    <row r="28" spans="1:9" ht="70.900000000000006" customHeight="1" thickBot="1" x14ac:dyDescent="0.3">
      <c r="A28" s="81" t="s">
        <v>191</v>
      </c>
      <c r="B28" s="78" t="s">
        <v>178</v>
      </c>
      <c r="C28" s="39" t="s">
        <v>181</v>
      </c>
      <c r="D28" s="77" t="s">
        <v>192</v>
      </c>
      <c r="E28" s="79"/>
      <c r="F28" s="72">
        <f>F29+F33</f>
        <v>894.7</v>
      </c>
      <c r="G28" s="72">
        <f t="shared" ref="G28:I28" si="1">G29+G33</f>
        <v>894.7</v>
      </c>
      <c r="H28" s="72">
        <f t="shared" si="1"/>
        <v>782.1</v>
      </c>
      <c r="I28" s="72">
        <f t="shared" si="1"/>
        <v>894.7</v>
      </c>
    </row>
    <row r="29" spans="1:9" ht="51.6" customHeight="1" thickBot="1" x14ac:dyDescent="0.3">
      <c r="A29" s="13" t="s">
        <v>13</v>
      </c>
      <c r="B29" s="39" t="s">
        <v>178</v>
      </c>
      <c r="C29" s="39" t="s">
        <v>181</v>
      </c>
      <c r="D29" s="71" t="s">
        <v>193</v>
      </c>
      <c r="E29" s="80"/>
      <c r="F29" s="72">
        <f>F30</f>
        <v>123.4</v>
      </c>
      <c r="G29" s="72">
        <f t="shared" ref="G29:I29" si="2">G30</f>
        <v>123.4</v>
      </c>
      <c r="H29" s="72">
        <f t="shared" si="2"/>
        <v>123.4</v>
      </c>
      <c r="I29" s="72">
        <f t="shared" si="2"/>
        <v>123.4</v>
      </c>
    </row>
    <row r="30" spans="1:9" ht="67.5" customHeight="1" thickBot="1" x14ac:dyDescent="0.3">
      <c r="A30" s="13" t="s">
        <v>504</v>
      </c>
      <c r="B30" s="39" t="s">
        <v>178</v>
      </c>
      <c r="C30" s="39" t="s">
        <v>181</v>
      </c>
      <c r="D30" s="71" t="s">
        <v>194</v>
      </c>
      <c r="E30" s="80"/>
      <c r="F30" s="72">
        <f>F31</f>
        <v>123.4</v>
      </c>
      <c r="G30" s="72">
        <f t="shared" ref="G30:I30" si="3">G31</f>
        <v>123.4</v>
      </c>
      <c r="H30" s="72">
        <f t="shared" si="3"/>
        <v>123.4</v>
      </c>
      <c r="I30" s="72">
        <f t="shared" si="3"/>
        <v>123.4</v>
      </c>
    </row>
    <row r="31" spans="1:9" ht="42" customHeight="1" thickBot="1" x14ac:dyDescent="0.3">
      <c r="A31" s="13" t="s">
        <v>505</v>
      </c>
      <c r="B31" s="39" t="s">
        <v>178</v>
      </c>
      <c r="C31" s="39" t="s">
        <v>181</v>
      </c>
      <c r="D31" s="71" t="s">
        <v>195</v>
      </c>
      <c r="E31" s="80"/>
      <c r="F31" s="72">
        <f>F32</f>
        <v>123.4</v>
      </c>
      <c r="G31" s="72">
        <f t="shared" ref="G31:I31" si="4">G32</f>
        <v>123.4</v>
      </c>
      <c r="H31" s="72">
        <f t="shared" si="4"/>
        <v>123.4</v>
      </c>
      <c r="I31" s="72">
        <f t="shared" si="4"/>
        <v>123.4</v>
      </c>
    </row>
    <row r="32" spans="1:9" ht="45" customHeight="1" thickBot="1" x14ac:dyDescent="0.3">
      <c r="A32" s="13" t="s">
        <v>11</v>
      </c>
      <c r="B32" s="39" t="s">
        <v>178</v>
      </c>
      <c r="C32" s="39" t="s">
        <v>181</v>
      </c>
      <c r="D32" s="71" t="s">
        <v>195</v>
      </c>
      <c r="E32" s="80">
        <v>240</v>
      </c>
      <c r="F32" s="82">
        <v>123.4</v>
      </c>
      <c r="G32" s="82">
        <v>123.4</v>
      </c>
      <c r="H32" s="82">
        <v>123.4</v>
      </c>
      <c r="I32" s="72">
        <v>123.4</v>
      </c>
    </row>
    <row r="33" spans="1:9" ht="58.15" customHeight="1" thickBot="1" x14ac:dyDescent="0.3">
      <c r="A33" s="76" t="s">
        <v>444</v>
      </c>
      <c r="B33" s="39" t="s">
        <v>178</v>
      </c>
      <c r="C33" s="39" t="s">
        <v>181</v>
      </c>
      <c r="D33" s="77" t="s">
        <v>200</v>
      </c>
      <c r="E33" s="77"/>
      <c r="F33" s="72">
        <f>F34</f>
        <v>771.30000000000007</v>
      </c>
      <c r="G33" s="72">
        <f t="shared" ref="G33:I33" si="5">G34</f>
        <v>771.30000000000007</v>
      </c>
      <c r="H33" s="72">
        <f t="shared" si="5"/>
        <v>658.7</v>
      </c>
      <c r="I33" s="72">
        <f t="shared" si="5"/>
        <v>771.30000000000007</v>
      </c>
    </row>
    <row r="34" spans="1:9" ht="96.6" customHeight="1" thickBot="1" x14ac:dyDescent="0.3">
      <c r="A34" s="76" t="s">
        <v>434</v>
      </c>
      <c r="B34" s="39" t="s">
        <v>178</v>
      </c>
      <c r="C34" s="39" t="s">
        <v>181</v>
      </c>
      <c r="D34" s="77" t="s">
        <v>201</v>
      </c>
      <c r="E34" s="77"/>
      <c r="F34" s="72">
        <f>F35+F37</f>
        <v>771.30000000000007</v>
      </c>
      <c r="G34" s="72">
        <f t="shared" ref="G34:I34" si="6">G35+G37</f>
        <v>771.30000000000007</v>
      </c>
      <c r="H34" s="72">
        <f t="shared" si="6"/>
        <v>658.7</v>
      </c>
      <c r="I34" s="72">
        <f t="shared" si="6"/>
        <v>771.30000000000007</v>
      </c>
    </row>
    <row r="35" spans="1:9" ht="39" thickBot="1" x14ac:dyDescent="0.3">
      <c r="A35" s="76" t="s">
        <v>503</v>
      </c>
      <c r="B35" s="39" t="s">
        <v>178</v>
      </c>
      <c r="C35" s="39" t="s">
        <v>181</v>
      </c>
      <c r="D35" s="77" t="s">
        <v>202</v>
      </c>
      <c r="E35" s="77"/>
      <c r="F35" s="72">
        <f>F36</f>
        <v>658.7</v>
      </c>
      <c r="G35" s="72">
        <f t="shared" ref="G35:I35" si="7">G36</f>
        <v>658.7</v>
      </c>
      <c r="H35" s="72">
        <f t="shared" si="7"/>
        <v>658.7</v>
      </c>
      <c r="I35" s="72">
        <f t="shared" si="7"/>
        <v>658.7</v>
      </c>
    </row>
    <row r="36" spans="1:9" ht="39" thickBot="1" x14ac:dyDescent="0.3">
      <c r="A36" s="76" t="s">
        <v>7</v>
      </c>
      <c r="B36" s="39" t="s">
        <v>178</v>
      </c>
      <c r="C36" s="39" t="s">
        <v>181</v>
      </c>
      <c r="D36" s="77" t="s">
        <v>203</v>
      </c>
      <c r="E36" s="77">
        <v>120</v>
      </c>
      <c r="F36" s="83">
        <v>658.7</v>
      </c>
      <c r="G36" s="83">
        <v>658.7</v>
      </c>
      <c r="H36" s="83">
        <v>658.7</v>
      </c>
      <c r="I36" s="72">
        <v>658.7</v>
      </c>
    </row>
    <row r="37" spans="1:9" ht="51.75" thickBot="1" x14ac:dyDescent="0.3">
      <c r="A37" s="76" t="s">
        <v>8</v>
      </c>
      <c r="B37" s="39" t="s">
        <v>178</v>
      </c>
      <c r="C37" s="39" t="s">
        <v>181</v>
      </c>
      <c r="D37" s="77" t="s">
        <v>204</v>
      </c>
      <c r="E37" s="77"/>
      <c r="F37" s="72">
        <f>F38</f>
        <v>112.6</v>
      </c>
      <c r="G37" s="72">
        <f t="shared" ref="G37:I37" si="8">G38</f>
        <v>112.6</v>
      </c>
      <c r="H37" s="72">
        <f t="shared" si="8"/>
        <v>0</v>
      </c>
      <c r="I37" s="72">
        <f t="shared" si="8"/>
        <v>112.6</v>
      </c>
    </row>
    <row r="38" spans="1:9" ht="39" thickBot="1" x14ac:dyDescent="0.3">
      <c r="A38" s="76" t="s">
        <v>9</v>
      </c>
      <c r="B38" s="39" t="s">
        <v>178</v>
      </c>
      <c r="C38" s="39" t="s">
        <v>181</v>
      </c>
      <c r="D38" s="77" t="s">
        <v>204</v>
      </c>
      <c r="E38" s="77">
        <v>120</v>
      </c>
      <c r="F38" s="83">
        <v>112.6</v>
      </c>
      <c r="G38" s="83">
        <v>112.6</v>
      </c>
      <c r="H38" s="72"/>
      <c r="I38" s="72">
        <v>112.6</v>
      </c>
    </row>
    <row r="39" spans="1:9" ht="51.75" thickBot="1" x14ac:dyDescent="0.3">
      <c r="A39" s="13" t="s">
        <v>12</v>
      </c>
      <c r="B39" s="33" t="s">
        <v>178</v>
      </c>
      <c r="C39" s="33" t="s">
        <v>182</v>
      </c>
      <c r="D39" s="33"/>
      <c r="E39" s="33"/>
      <c r="F39" s="15">
        <f>F40+F68+F74</f>
        <v>40357.999999999993</v>
      </c>
      <c r="G39" s="134">
        <f>G40+G68+G74</f>
        <v>36881.800000000003</v>
      </c>
      <c r="H39" s="134"/>
      <c r="I39" s="15">
        <f>I40+I68+I74</f>
        <v>36695.899999999994</v>
      </c>
    </row>
    <row r="40" spans="1:9" ht="64.5" thickBot="1" x14ac:dyDescent="0.3">
      <c r="A40" s="13" t="s">
        <v>191</v>
      </c>
      <c r="B40" s="33" t="s">
        <v>178</v>
      </c>
      <c r="C40" s="33" t="s">
        <v>182</v>
      </c>
      <c r="D40" s="33" t="s">
        <v>192</v>
      </c>
      <c r="E40" s="33"/>
      <c r="F40" s="15">
        <f>F41+F54</f>
        <v>30305.099999999995</v>
      </c>
      <c r="G40" s="134">
        <f>G41+G54</f>
        <v>27936.899999999998</v>
      </c>
      <c r="H40" s="134"/>
      <c r="I40" s="15">
        <f>I41+I54</f>
        <v>27760.499999999996</v>
      </c>
    </row>
    <row r="41" spans="1:9" ht="51.75" thickBot="1" x14ac:dyDescent="0.3">
      <c r="A41" s="13" t="s">
        <v>13</v>
      </c>
      <c r="B41" s="33" t="s">
        <v>178</v>
      </c>
      <c r="C41" s="33" t="s">
        <v>182</v>
      </c>
      <c r="D41" s="33" t="s">
        <v>193</v>
      </c>
      <c r="E41" s="33"/>
      <c r="F41" s="15">
        <f>F42</f>
        <v>1864.6000000000001</v>
      </c>
      <c r="G41" s="92">
        <f t="shared" ref="G41:H41" si="9">G42</f>
        <v>1404.7000000000003</v>
      </c>
      <c r="H41" s="92">
        <f t="shared" si="9"/>
        <v>0</v>
      </c>
      <c r="I41" s="15">
        <f>I42</f>
        <v>1228.3</v>
      </c>
    </row>
    <row r="42" spans="1:9" ht="66" customHeight="1" thickBot="1" x14ac:dyDescent="0.3">
      <c r="A42" s="13" t="s">
        <v>439</v>
      </c>
      <c r="B42" s="33" t="s">
        <v>178</v>
      </c>
      <c r="C42" s="33" t="s">
        <v>182</v>
      </c>
      <c r="D42" s="33" t="s">
        <v>194</v>
      </c>
      <c r="E42" s="33"/>
      <c r="F42" s="15">
        <f>F43+F46+F48+F50+F52</f>
        <v>1864.6000000000001</v>
      </c>
      <c r="G42" s="15">
        <f>G43+G46+G48+G50+G52</f>
        <v>1404.7000000000003</v>
      </c>
      <c r="H42" s="92">
        <f t="shared" ref="H42:I42" si="10">H43+H46+H48+H50+H52</f>
        <v>0</v>
      </c>
      <c r="I42" s="92">
        <f t="shared" si="10"/>
        <v>1228.3</v>
      </c>
    </row>
    <row r="43" spans="1:9" ht="30.6" customHeight="1" thickBot="1" x14ac:dyDescent="0.3">
      <c r="A43" s="13" t="s">
        <v>6</v>
      </c>
      <c r="B43" s="33" t="s">
        <v>178</v>
      </c>
      <c r="C43" s="33" t="s">
        <v>182</v>
      </c>
      <c r="D43" s="33" t="s">
        <v>195</v>
      </c>
      <c r="E43" s="33"/>
      <c r="F43" s="15">
        <f>F44+F45</f>
        <v>1542.8000000000002</v>
      </c>
      <c r="G43" s="134">
        <f>G44+G45</f>
        <v>1082.8000000000002</v>
      </c>
      <c r="H43" s="134"/>
      <c r="I43" s="15">
        <f>I44+I45</f>
        <v>906.4</v>
      </c>
    </row>
    <row r="44" spans="1:9" ht="30.6" customHeight="1" thickBot="1" x14ac:dyDescent="0.3">
      <c r="A44" s="13" t="s">
        <v>11</v>
      </c>
      <c r="B44" s="33" t="s">
        <v>178</v>
      </c>
      <c r="C44" s="33" t="s">
        <v>182</v>
      </c>
      <c r="D44" s="33" t="s">
        <v>195</v>
      </c>
      <c r="E44" s="33">
        <v>240</v>
      </c>
      <c r="F44" s="54">
        <v>1406.4</v>
      </c>
      <c r="G44" s="134">
        <v>1046.4000000000001</v>
      </c>
      <c r="H44" s="134"/>
      <c r="I44" s="15">
        <v>870</v>
      </c>
    </row>
    <row r="45" spans="1:9" ht="15.75" customHeight="1" thickBot="1" x14ac:dyDescent="0.3">
      <c r="A45" s="13" t="s">
        <v>14</v>
      </c>
      <c r="B45" s="33" t="s">
        <v>178</v>
      </c>
      <c r="C45" s="33" t="s">
        <v>182</v>
      </c>
      <c r="D45" s="33" t="s">
        <v>195</v>
      </c>
      <c r="E45" s="33">
        <v>850</v>
      </c>
      <c r="F45" s="15">
        <v>136.4</v>
      </c>
      <c r="G45" s="134">
        <v>36.4</v>
      </c>
      <c r="H45" s="134"/>
      <c r="I45" s="15">
        <v>36.4</v>
      </c>
    </row>
    <row r="46" spans="1:9" ht="131.25" customHeight="1" thickBot="1" x14ac:dyDescent="0.3">
      <c r="A46" s="16" t="s">
        <v>442</v>
      </c>
      <c r="B46" s="33" t="s">
        <v>178</v>
      </c>
      <c r="C46" s="33" t="s">
        <v>182</v>
      </c>
      <c r="D46" s="33" t="s">
        <v>196</v>
      </c>
      <c r="E46" s="33"/>
      <c r="F46" s="15">
        <f>F47</f>
        <v>211.6</v>
      </c>
      <c r="G46" s="134">
        <f>G47</f>
        <v>211.7</v>
      </c>
      <c r="H46" s="134"/>
      <c r="I46" s="15">
        <f>I47</f>
        <v>211.7</v>
      </c>
    </row>
    <row r="47" spans="1:9" ht="42" customHeight="1" thickBot="1" x14ac:dyDescent="0.3">
      <c r="A47" s="13" t="s">
        <v>11</v>
      </c>
      <c r="B47" s="33" t="s">
        <v>178</v>
      </c>
      <c r="C47" s="33" t="s">
        <v>182</v>
      </c>
      <c r="D47" s="33" t="s">
        <v>196</v>
      </c>
      <c r="E47" s="33">
        <v>240</v>
      </c>
      <c r="F47" s="15">
        <v>211.6</v>
      </c>
      <c r="G47" s="134">
        <v>211.7</v>
      </c>
      <c r="H47" s="134"/>
      <c r="I47" s="15">
        <v>211.7</v>
      </c>
    </row>
    <row r="48" spans="1:9" ht="134.25" customHeight="1" thickBot="1" x14ac:dyDescent="0.3">
      <c r="A48" s="16" t="s">
        <v>15</v>
      </c>
      <c r="B48" s="33" t="s">
        <v>178</v>
      </c>
      <c r="C48" s="33" t="s">
        <v>182</v>
      </c>
      <c r="D48" s="33" t="s">
        <v>197</v>
      </c>
      <c r="E48" s="33"/>
      <c r="F48" s="15">
        <f>F49</f>
        <v>56</v>
      </c>
      <c r="G48" s="134">
        <f>G49</f>
        <v>56</v>
      </c>
      <c r="H48" s="134"/>
      <c r="I48" s="15">
        <f>I49</f>
        <v>56</v>
      </c>
    </row>
    <row r="49" spans="1:12" ht="39" thickBot="1" x14ac:dyDescent="0.3">
      <c r="A49" s="13" t="s">
        <v>11</v>
      </c>
      <c r="B49" s="33" t="s">
        <v>178</v>
      </c>
      <c r="C49" s="33" t="s">
        <v>182</v>
      </c>
      <c r="D49" s="33" t="s">
        <v>197</v>
      </c>
      <c r="E49" s="33">
        <v>240</v>
      </c>
      <c r="F49" s="15">
        <v>56</v>
      </c>
      <c r="G49" s="134">
        <v>56</v>
      </c>
      <c r="H49" s="134"/>
      <c r="I49" s="15">
        <v>56</v>
      </c>
    </row>
    <row r="50" spans="1:12" ht="157.5" customHeight="1" thickBot="1" x14ac:dyDescent="0.3">
      <c r="A50" s="17" t="s">
        <v>443</v>
      </c>
      <c r="B50" s="33" t="s">
        <v>178</v>
      </c>
      <c r="C50" s="33" t="s">
        <v>182</v>
      </c>
      <c r="D50" s="33" t="s">
        <v>198</v>
      </c>
      <c r="E50" s="33"/>
      <c r="F50" s="15">
        <f>F51</f>
        <v>4.5</v>
      </c>
      <c r="G50" s="73">
        <f t="shared" ref="G50:I50" si="11">G51</f>
        <v>4.5</v>
      </c>
      <c r="H50" s="73">
        <f t="shared" si="11"/>
        <v>0</v>
      </c>
      <c r="I50" s="73">
        <f t="shared" si="11"/>
        <v>4.5</v>
      </c>
      <c r="J50" s="2"/>
    </row>
    <row r="51" spans="1:12" ht="39" thickBot="1" x14ac:dyDescent="0.3">
      <c r="A51" s="13" t="s">
        <v>11</v>
      </c>
      <c r="B51" s="33" t="s">
        <v>178</v>
      </c>
      <c r="C51" s="33" t="s">
        <v>182</v>
      </c>
      <c r="D51" s="33" t="s">
        <v>198</v>
      </c>
      <c r="E51" s="33">
        <v>240</v>
      </c>
      <c r="F51" s="15">
        <v>4.5</v>
      </c>
      <c r="G51" s="134">
        <v>4.5</v>
      </c>
      <c r="H51" s="134"/>
      <c r="I51" s="15">
        <v>4.5</v>
      </c>
    </row>
    <row r="52" spans="1:12" ht="223.5" customHeight="1" thickBot="1" x14ac:dyDescent="0.3">
      <c r="A52" s="18" t="s">
        <v>16</v>
      </c>
      <c r="B52" s="33" t="s">
        <v>178</v>
      </c>
      <c r="C52" s="33" t="s">
        <v>182</v>
      </c>
      <c r="D52" s="33" t="s">
        <v>199</v>
      </c>
      <c r="E52" s="33"/>
      <c r="F52" s="15">
        <f>F53</f>
        <v>49.7</v>
      </c>
      <c r="G52" s="134">
        <f>G53</f>
        <v>49.7</v>
      </c>
      <c r="H52" s="134"/>
      <c r="I52" s="15">
        <f>I53</f>
        <v>49.7</v>
      </c>
    </row>
    <row r="53" spans="1:12" ht="39" thickBot="1" x14ac:dyDescent="0.3">
      <c r="A53" s="13" t="s">
        <v>11</v>
      </c>
      <c r="B53" s="33" t="s">
        <v>178</v>
      </c>
      <c r="C53" s="33" t="s">
        <v>182</v>
      </c>
      <c r="D53" s="33" t="s">
        <v>199</v>
      </c>
      <c r="E53" s="33">
        <v>240</v>
      </c>
      <c r="F53" s="15">
        <v>49.7</v>
      </c>
      <c r="G53" s="134">
        <v>49.7</v>
      </c>
      <c r="H53" s="134"/>
      <c r="I53" s="15">
        <v>49.7</v>
      </c>
    </row>
    <row r="54" spans="1:12" ht="51.75" thickBot="1" x14ac:dyDescent="0.3">
      <c r="A54" s="13" t="s">
        <v>444</v>
      </c>
      <c r="B54" s="33" t="s">
        <v>178</v>
      </c>
      <c r="C54" s="33" t="s">
        <v>182</v>
      </c>
      <c r="D54" s="33" t="s">
        <v>200</v>
      </c>
      <c r="E54" s="33"/>
      <c r="F54" s="15">
        <f>F55</f>
        <v>28440.499999999996</v>
      </c>
      <c r="G54" s="134">
        <f>G55</f>
        <v>26532.199999999997</v>
      </c>
      <c r="H54" s="134"/>
      <c r="I54" s="15">
        <f>I55</f>
        <v>26532.199999999997</v>
      </c>
    </row>
    <row r="55" spans="1:12" ht="84.75" customHeight="1" thickBot="1" x14ac:dyDescent="0.3">
      <c r="A55" s="13" t="s">
        <v>468</v>
      </c>
      <c r="B55" s="33" t="s">
        <v>178</v>
      </c>
      <c r="C55" s="33" t="s">
        <v>182</v>
      </c>
      <c r="D55" s="33" t="s">
        <v>201</v>
      </c>
      <c r="E55" s="33"/>
      <c r="F55" s="15">
        <f>F56+F58+F60+F62+F64+F66</f>
        <v>28440.499999999996</v>
      </c>
      <c r="G55" s="134">
        <f>G56+G58+G60+G62+G64+G66</f>
        <v>26532.199999999997</v>
      </c>
      <c r="H55" s="134">
        <f>H56+H58+H60+H62+H64+H66</f>
        <v>0</v>
      </c>
      <c r="I55" s="15">
        <f>I56+I58+I60+I62+I64+I66</f>
        <v>26532.199999999997</v>
      </c>
    </row>
    <row r="56" spans="1:12" ht="26.25" thickBot="1" x14ac:dyDescent="0.3">
      <c r="A56" s="13" t="s">
        <v>6</v>
      </c>
      <c r="B56" s="33" t="s">
        <v>178</v>
      </c>
      <c r="C56" s="33" t="s">
        <v>182</v>
      </c>
      <c r="D56" s="33" t="s">
        <v>202</v>
      </c>
      <c r="E56" s="33"/>
      <c r="F56" s="19">
        <f>F57</f>
        <v>21456.1</v>
      </c>
      <c r="G56" s="135">
        <f>G57</f>
        <v>19547.8</v>
      </c>
      <c r="H56" s="135"/>
      <c r="I56" s="19">
        <f>I57</f>
        <v>19547.8</v>
      </c>
    </row>
    <row r="57" spans="1:12" ht="39" thickBot="1" x14ac:dyDescent="0.3">
      <c r="A57" s="13" t="s">
        <v>7</v>
      </c>
      <c r="B57" s="33" t="s">
        <v>178</v>
      </c>
      <c r="C57" s="33" t="s">
        <v>182</v>
      </c>
      <c r="D57" s="33" t="s">
        <v>203</v>
      </c>
      <c r="E57" s="33">
        <v>120</v>
      </c>
      <c r="F57" s="19">
        <v>21456.1</v>
      </c>
      <c r="G57" s="135">
        <v>19547.8</v>
      </c>
      <c r="H57" s="135"/>
      <c r="I57" s="19">
        <v>19547.8</v>
      </c>
      <c r="L57" s="1"/>
    </row>
    <row r="58" spans="1:12" ht="51.75" thickBot="1" x14ac:dyDescent="0.3">
      <c r="A58" s="13" t="s">
        <v>8</v>
      </c>
      <c r="B58" s="33" t="s">
        <v>178</v>
      </c>
      <c r="C58" s="33" t="s">
        <v>182</v>
      </c>
      <c r="D58" s="33" t="s">
        <v>204</v>
      </c>
      <c r="E58" s="33"/>
      <c r="F58" s="15">
        <f>F59</f>
        <v>5700</v>
      </c>
      <c r="G58" s="134">
        <f>G59</f>
        <v>5700</v>
      </c>
      <c r="H58" s="134">
        <f>H59</f>
        <v>0</v>
      </c>
      <c r="I58" s="15">
        <f>I59</f>
        <v>5700</v>
      </c>
    </row>
    <row r="59" spans="1:12" ht="39" thickBot="1" x14ac:dyDescent="0.3">
      <c r="A59" s="13" t="s">
        <v>9</v>
      </c>
      <c r="B59" s="33" t="s">
        <v>178</v>
      </c>
      <c r="C59" s="33" t="s">
        <v>182</v>
      </c>
      <c r="D59" s="33" t="s">
        <v>204</v>
      </c>
      <c r="E59" s="33">
        <v>120</v>
      </c>
      <c r="F59" s="15">
        <v>5700</v>
      </c>
      <c r="G59" s="134">
        <v>5700</v>
      </c>
      <c r="H59" s="134"/>
      <c r="I59" s="15">
        <v>5700</v>
      </c>
    </row>
    <row r="60" spans="1:12" ht="144" customHeight="1" thickBot="1" x14ac:dyDescent="0.3">
      <c r="A60" s="16" t="s">
        <v>445</v>
      </c>
      <c r="B60" s="33" t="s">
        <v>178</v>
      </c>
      <c r="C60" s="33" t="s">
        <v>182</v>
      </c>
      <c r="D60" s="33" t="s">
        <v>205</v>
      </c>
      <c r="E60" s="33"/>
      <c r="F60" s="15">
        <f>F61</f>
        <v>31.6</v>
      </c>
      <c r="G60" s="134">
        <f>G61</f>
        <v>31.6</v>
      </c>
      <c r="H60" s="134"/>
      <c r="I60" s="15">
        <f>I61</f>
        <v>31.6</v>
      </c>
    </row>
    <row r="61" spans="1:12" ht="39" thickBot="1" x14ac:dyDescent="0.3">
      <c r="A61" s="13" t="s">
        <v>7</v>
      </c>
      <c r="B61" s="33" t="s">
        <v>178</v>
      </c>
      <c r="C61" s="33" t="s">
        <v>182</v>
      </c>
      <c r="D61" s="33" t="s">
        <v>205</v>
      </c>
      <c r="E61" s="33">
        <v>120</v>
      </c>
      <c r="F61" s="15">
        <v>31.6</v>
      </c>
      <c r="G61" s="134">
        <v>31.6</v>
      </c>
      <c r="H61" s="134"/>
      <c r="I61" s="15">
        <v>31.6</v>
      </c>
    </row>
    <row r="62" spans="1:12" ht="146.25" customHeight="1" thickBot="1" x14ac:dyDescent="0.3">
      <c r="A62" s="16" t="s">
        <v>17</v>
      </c>
      <c r="B62" s="33" t="s">
        <v>178</v>
      </c>
      <c r="C62" s="33" t="s">
        <v>182</v>
      </c>
      <c r="D62" s="33" t="s">
        <v>206</v>
      </c>
      <c r="E62" s="33"/>
      <c r="F62" s="15">
        <f>F63</f>
        <v>764</v>
      </c>
      <c r="G62" s="134">
        <f>G63</f>
        <v>764</v>
      </c>
      <c r="H62" s="134"/>
      <c r="I62" s="15">
        <f>I63</f>
        <v>764</v>
      </c>
    </row>
    <row r="63" spans="1:12" ht="39" thickBot="1" x14ac:dyDescent="0.3">
      <c r="A63" s="16" t="s">
        <v>7</v>
      </c>
      <c r="B63" s="33" t="s">
        <v>178</v>
      </c>
      <c r="C63" s="33" t="s">
        <v>182</v>
      </c>
      <c r="D63" s="33" t="s">
        <v>206</v>
      </c>
      <c r="E63" s="33">
        <v>120</v>
      </c>
      <c r="F63" s="15">
        <v>764</v>
      </c>
      <c r="G63" s="134">
        <v>764</v>
      </c>
      <c r="H63" s="134"/>
      <c r="I63" s="15">
        <v>764</v>
      </c>
    </row>
    <row r="64" spans="1:12" ht="159" customHeight="1" thickBot="1" x14ac:dyDescent="0.3">
      <c r="A64" s="16" t="s">
        <v>443</v>
      </c>
      <c r="B64" s="33" t="s">
        <v>178</v>
      </c>
      <c r="C64" s="33" t="s">
        <v>182</v>
      </c>
      <c r="D64" s="33" t="s">
        <v>207</v>
      </c>
      <c r="E64" s="33"/>
      <c r="F64" s="15">
        <f>F65</f>
        <v>41.1</v>
      </c>
      <c r="G64" s="134">
        <f>G65</f>
        <v>41.1</v>
      </c>
      <c r="H64" s="134"/>
      <c r="I64" s="15">
        <f>I65</f>
        <v>41.1</v>
      </c>
    </row>
    <row r="65" spans="1:9" ht="39" thickBot="1" x14ac:dyDescent="0.3">
      <c r="A65" s="16" t="s">
        <v>7</v>
      </c>
      <c r="B65" s="33" t="s">
        <v>178</v>
      </c>
      <c r="C65" s="33" t="s">
        <v>182</v>
      </c>
      <c r="D65" s="33" t="s">
        <v>207</v>
      </c>
      <c r="E65" s="33">
        <v>120</v>
      </c>
      <c r="F65" s="15">
        <v>41.1</v>
      </c>
      <c r="G65" s="134">
        <v>41.1</v>
      </c>
      <c r="H65" s="134"/>
      <c r="I65" s="15">
        <v>41.1</v>
      </c>
    </row>
    <row r="66" spans="1:9" ht="237.75" customHeight="1" thickBot="1" x14ac:dyDescent="0.3">
      <c r="A66" s="18" t="s">
        <v>171</v>
      </c>
      <c r="B66" s="33" t="s">
        <v>178</v>
      </c>
      <c r="C66" s="33" t="s">
        <v>182</v>
      </c>
      <c r="D66" s="33" t="s">
        <v>208</v>
      </c>
      <c r="E66" s="33"/>
      <c r="F66" s="15">
        <f>F67</f>
        <v>447.7</v>
      </c>
      <c r="G66" s="134">
        <f>G67</f>
        <v>447.7</v>
      </c>
      <c r="H66" s="134"/>
      <c r="I66" s="15">
        <f>I67</f>
        <v>447.7</v>
      </c>
    </row>
    <row r="67" spans="1:9" ht="39" thickBot="1" x14ac:dyDescent="0.3">
      <c r="A67" s="16" t="s">
        <v>7</v>
      </c>
      <c r="B67" s="33" t="s">
        <v>178</v>
      </c>
      <c r="C67" s="33" t="s">
        <v>182</v>
      </c>
      <c r="D67" s="33" t="s">
        <v>208</v>
      </c>
      <c r="E67" s="33">
        <v>120</v>
      </c>
      <c r="F67" s="15">
        <v>447.7</v>
      </c>
      <c r="G67" s="134">
        <v>447.7</v>
      </c>
      <c r="H67" s="134"/>
      <c r="I67" s="15">
        <v>447.7</v>
      </c>
    </row>
    <row r="68" spans="1:9" ht="66.75" customHeight="1" thickBot="1" x14ac:dyDescent="0.3">
      <c r="A68" s="16" t="s">
        <v>280</v>
      </c>
      <c r="B68" s="33" t="s">
        <v>178</v>
      </c>
      <c r="C68" s="33" t="s">
        <v>182</v>
      </c>
      <c r="D68" s="33" t="s">
        <v>506</v>
      </c>
      <c r="E68" s="33"/>
      <c r="F68" s="15">
        <f>F71</f>
        <v>48.2</v>
      </c>
      <c r="G68" s="134">
        <f>G71</f>
        <v>48.2</v>
      </c>
      <c r="H68" s="134"/>
      <c r="I68" s="15">
        <f>I71</f>
        <v>48</v>
      </c>
    </row>
    <row r="69" spans="1:9" ht="66.75" customHeight="1" thickBot="1" x14ac:dyDescent="0.3">
      <c r="A69" s="76" t="s">
        <v>509</v>
      </c>
      <c r="B69" s="71" t="s">
        <v>178</v>
      </c>
      <c r="C69" s="71" t="s">
        <v>182</v>
      </c>
      <c r="D69" s="71" t="s">
        <v>511</v>
      </c>
      <c r="E69" s="71"/>
      <c r="F69" s="73">
        <f>F70</f>
        <v>48.2</v>
      </c>
      <c r="G69" s="73">
        <f t="shared" ref="G69:I69" si="12">G70</f>
        <v>48.2</v>
      </c>
      <c r="H69" s="73">
        <f t="shared" si="12"/>
        <v>0</v>
      </c>
      <c r="I69" s="73">
        <f t="shared" si="12"/>
        <v>48</v>
      </c>
    </row>
    <row r="70" spans="1:9" ht="56.45" customHeight="1" thickBot="1" x14ac:dyDescent="0.3">
      <c r="A70" s="76" t="s">
        <v>510</v>
      </c>
      <c r="B70" s="71" t="s">
        <v>178</v>
      </c>
      <c r="C70" s="71" t="s">
        <v>182</v>
      </c>
      <c r="D70" s="71" t="s">
        <v>512</v>
      </c>
      <c r="E70" s="71"/>
      <c r="F70" s="73">
        <f>F71</f>
        <v>48.2</v>
      </c>
      <c r="G70" s="73">
        <f t="shared" ref="G70:I70" si="13">G71</f>
        <v>48.2</v>
      </c>
      <c r="H70" s="73">
        <f t="shared" si="13"/>
        <v>0</v>
      </c>
      <c r="I70" s="73">
        <f t="shared" si="13"/>
        <v>48</v>
      </c>
    </row>
    <row r="71" spans="1:9" ht="129.6" customHeight="1" thickBot="1" x14ac:dyDescent="0.3">
      <c r="A71" s="76" t="s">
        <v>507</v>
      </c>
      <c r="B71" s="33" t="s">
        <v>178</v>
      </c>
      <c r="C71" s="33" t="s">
        <v>182</v>
      </c>
      <c r="D71" s="33" t="s">
        <v>508</v>
      </c>
      <c r="E71" s="33"/>
      <c r="F71" s="15">
        <f>F72+F73</f>
        <v>48.2</v>
      </c>
      <c r="G71" s="15">
        <f>G72+G73</f>
        <v>48.2</v>
      </c>
      <c r="H71" s="15">
        <f>H72+H73</f>
        <v>0</v>
      </c>
      <c r="I71" s="15">
        <f>I72+I73</f>
        <v>48</v>
      </c>
    </row>
    <row r="72" spans="1:9" ht="39" thickBot="1" x14ac:dyDescent="0.3">
      <c r="A72" s="16" t="s">
        <v>9</v>
      </c>
      <c r="B72" s="33" t="s">
        <v>178</v>
      </c>
      <c r="C72" s="33" t="s">
        <v>182</v>
      </c>
      <c r="D72" s="33" t="s">
        <v>508</v>
      </c>
      <c r="E72" s="33">
        <v>120</v>
      </c>
      <c r="F72" s="15">
        <v>39.5</v>
      </c>
      <c r="G72" s="134">
        <v>39.5</v>
      </c>
      <c r="H72" s="134"/>
      <c r="I72" s="15">
        <v>39.4</v>
      </c>
    </row>
    <row r="73" spans="1:9" ht="39" thickBot="1" x14ac:dyDescent="0.3">
      <c r="A73" s="16" t="s">
        <v>11</v>
      </c>
      <c r="B73" s="33" t="s">
        <v>178</v>
      </c>
      <c r="C73" s="33" t="s">
        <v>182</v>
      </c>
      <c r="D73" s="33" t="s">
        <v>508</v>
      </c>
      <c r="E73" s="33">
        <v>240</v>
      </c>
      <c r="F73" s="15">
        <v>8.6999999999999993</v>
      </c>
      <c r="G73" s="134">
        <v>8.6999999999999993</v>
      </c>
      <c r="H73" s="134"/>
      <c r="I73" s="15">
        <v>8.6</v>
      </c>
    </row>
    <row r="74" spans="1:9" ht="51.75" thickBot="1" x14ac:dyDescent="0.3">
      <c r="A74" s="16" t="s">
        <v>394</v>
      </c>
      <c r="B74" s="33" t="s">
        <v>178</v>
      </c>
      <c r="C74" s="33" t="s">
        <v>182</v>
      </c>
      <c r="D74" s="33" t="s">
        <v>72</v>
      </c>
      <c r="E74" s="33"/>
      <c r="F74" s="15">
        <f t="shared" ref="F74:I75" si="14">F75</f>
        <v>10004.699999999999</v>
      </c>
      <c r="G74" s="15">
        <f t="shared" si="14"/>
        <v>8896.7000000000007</v>
      </c>
      <c r="H74" s="15">
        <f t="shared" si="14"/>
        <v>7479.8</v>
      </c>
      <c r="I74" s="15">
        <f t="shared" si="14"/>
        <v>8887.4</v>
      </c>
    </row>
    <row r="75" spans="1:9" ht="64.5" thickBot="1" x14ac:dyDescent="0.3">
      <c r="A75" s="26" t="s">
        <v>440</v>
      </c>
      <c r="B75" s="33" t="s">
        <v>178</v>
      </c>
      <c r="C75" s="33" t="s">
        <v>182</v>
      </c>
      <c r="D75" s="33" t="s">
        <v>209</v>
      </c>
      <c r="E75" s="33"/>
      <c r="F75" s="15">
        <f t="shared" si="14"/>
        <v>10004.699999999999</v>
      </c>
      <c r="G75" s="15">
        <f t="shared" si="14"/>
        <v>8896.7000000000007</v>
      </c>
      <c r="H75" s="15">
        <f t="shared" si="14"/>
        <v>7479.8</v>
      </c>
      <c r="I75" s="15">
        <f t="shared" si="14"/>
        <v>8887.4</v>
      </c>
    </row>
    <row r="76" spans="1:9" ht="44.45" customHeight="1" thickBot="1" x14ac:dyDescent="0.3">
      <c r="A76" s="26" t="s">
        <v>513</v>
      </c>
      <c r="B76" s="33" t="s">
        <v>178</v>
      </c>
      <c r="C76" s="33" t="s">
        <v>182</v>
      </c>
      <c r="D76" s="33" t="s">
        <v>344</v>
      </c>
      <c r="E76" s="33"/>
      <c r="F76" s="15">
        <f>F77+F81</f>
        <v>10004.699999999999</v>
      </c>
      <c r="G76" s="15">
        <f>G77+G81</f>
        <v>8896.7000000000007</v>
      </c>
      <c r="H76" s="15">
        <f>H77+H81</f>
        <v>7479.8</v>
      </c>
      <c r="I76" s="15">
        <f>I77+I81</f>
        <v>8887.4</v>
      </c>
    </row>
    <row r="77" spans="1:9" ht="31.15" customHeight="1" thickBot="1" x14ac:dyDescent="0.3">
      <c r="A77" s="26" t="s">
        <v>6</v>
      </c>
      <c r="B77" s="33" t="s">
        <v>178</v>
      </c>
      <c r="C77" s="33" t="s">
        <v>182</v>
      </c>
      <c r="D77" s="33" t="s">
        <v>345</v>
      </c>
      <c r="E77" s="33"/>
      <c r="F77" s="15">
        <f>F78+F79+F80</f>
        <v>6963.2999999999993</v>
      </c>
      <c r="G77" s="73">
        <f t="shared" ref="G77:H77" si="15">G78+G79+G80</f>
        <v>5855.3</v>
      </c>
      <c r="H77" s="73">
        <f t="shared" si="15"/>
        <v>7479.8</v>
      </c>
      <c r="I77" s="54">
        <f>I78+I79+I80</f>
        <v>5846</v>
      </c>
    </row>
    <row r="78" spans="1:9" ht="39" thickBot="1" x14ac:dyDescent="0.3">
      <c r="A78" s="26" t="s">
        <v>9</v>
      </c>
      <c r="B78" s="33" t="s">
        <v>178</v>
      </c>
      <c r="C78" s="33" t="s">
        <v>182</v>
      </c>
      <c r="D78" s="33" t="s">
        <v>345</v>
      </c>
      <c r="E78" s="33" t="s">
        <v>210</v>
      </c>
      <c r="F78" s="15">
        <v>3921.1</v>
      </c>
      <c r="G78" s="15">
        <v>4339.3</v>
      </c>
      <c r="H78" s="15">
        <v>4758.6000000000004</v>
      </c>
      <c r="I78" s="15">
        <v>4339.3</v>
      </c>
    </row>
    <row r="79" spans="1:9" ht="39" thickBot="1" x14ac:dyDescent="0.3">
      <c r="A79" s="26" t="s">
        <v>11</v>
      </c>
      <c r="B79" s="33" t="s">
        <v>178</v>
      </c>
      <c r="C79" s="33" t="s">
        <v>182</v>
      </c>
      <c r="D79" s="33" t="s">
        <v>345</v>
      </c>
      <c r="E79" s="33" t="s">
        <v>211</v>
      </c>
      <c r="F79" s="15">
        <v>3026.2</v>
      </c>
      <c r="G79" s="15">
        <v>1500</v>
      </c>
      <c r="H79" s="15">
        <v>2700</v>
      </c>
      <c r="I79" s="15">
        <v>1490.7</v>
      </c>
    </row>
    <row r="80" spans="1:9" ht="27.6" customHeight="1" thickBot="1" x14ac:dyDescent="0.3">
      <c r="A80" s="26" t="s">
        <v>14</v>
      </c>
      <c r="B80" s="33" t="s">
        <v>178</v>
      </c>
      <c r="C80" s="33" t="s">
        <v>182</v>
      </c>
      <c r="D80" s="33" t="s">
        <v>345</v>
      </c>
      <c r="E80" s="33" t="s">
        <v>350</v>
      </c>
      <c r="F80" s="15">
        <v>16</v>
      </c>
      <c r="G80" s="15">
        <v>16</v>
      </c>
      <c r="H80" s="15">
        <v>21.2</v>
      </c>
      <c r="I80" s="15">
        <v>16</v>
      </c>
    </row>
    <row r="81" spans="1:9" ht="51.75" thickBot="1" x14ac:dyDescent="0.3">
      <c r="A81" s="26" t="s">
        <v>8</v>
      </c>
      <c r="B81" s="33" t="s">
        <v>178</v>
      </c>
      <c r="C81" s="33" t="s">
        <v>182</v>
      </c>
      <c r="D81" s="33" t="s">
        <v>346</v>
      </c>
      <c r="E81" s="33"/>
      <c r="F81" s="15">
        <f>F82</f>
        <v>3041.4</v>
      </c>
      <c r="G81" s="15">
        <f>G82</f>
        <v>3041.4</v>
      </c>
      <c r="H81" s="15">
        <f>H82</f>
        <v>0</v>
      </c>
      <c r="I81" s="15">
        <f>I82</f>
        <v>3041.4</v>
      </c>
    </row>
    <row r="82" spans="1:9" ht="39" thickBot="1" x14ac:dyDescent="0.3">
      <c r="A82" s="26" t="s">
        <v>9</v>
      </c>
      <c r="B82" s="33" t="s">
        <v>178</v>
      </c>
      <c r="C82" s="33" t="s">
        <v>182</v>
      </c>
      <c r="D82" s="33" t="s">
        <v>346</v>
      </c>
      <c r="E82" s="33" t="s">
        <v>210</v>
      </c>
      <c r="F82" s="15">
        <v>3041.4</v>
      </c>
      <c r="G82" s="15">
        <v>3041.4</v>
      </c>
      <c r="H82" s="15"/>
      <c r="I82" s="15">
        <v>3041.4</v>
      </c>
    </row>
    <row r="83" spans="1:9" ht="15.75" thickBot="1" x14ac:dyDescent="0.3">
      <c r="A83" s="20" t="s">
        <v>338</v>
      </c>
      <c r="B83" s="36" t="s">
        <v>178</v>
      </c>
      <c r="C83" s="36" t="s">
        <v>183</v>
      </c>
      <c r="D83" s="33"/>
      <c r="E83" s="33"/>
      <c r="F83" s="34">
        <f>F84</f>
        <v>1.7</v>
      </c>
      <c r="G83" s="136">
        <f>G84</f>
        <v>1.7</v>
      </c>
      <c r="H83" s="136"/>
      <c r="I83" s="34">
        <f>I84</f>
        <v>11</v>
      </c>
    </row>
    <row r="84" spans="1:9" ht="64.5" thickBot="1" x14ac:dyDescent="0.3">
      <c r="A84" s="16" t="s">
        <v>18</v>
      </c>
      <c r="B84" s="33" t="s">
        <v>178</v>
      </c>
      <c r="C84" s="33" t="s">
        <v>183</v>
      </c>
      <c r="D84" s="33" t="s">
        <v>19</v>
      </c>
      <c r="E84" s="33"/>
      <c r="F84" s="15">
        <f>F85</f>
        <v>1.7</v>
      </c>
      <c r="G84" s="134">
        <f>G85</f>
        <v>1.7</v>
      </c>
      <c r="H84" s="134"/>
      <c r="I84" s="15">
        <f>I85</f>
        <v>11</v>
      </c>
    </row>
    <row r="85" spans="1:9" ht="39" thickBot="1" x14ac:dyDescent="0.3">
      <c r="A85" s="16" t="s">
        <v>11</v>
      </c>
      <c r="B85" s="33" t="s">
        <v>178</v>
      </c>
      <c r="C85" s="33" t="s">
        <v>183</v>
      </c>
      <c r="D85" s="33" t="s">
        <v>19</v>
      </c>
      <c r="E85" s="33" t="s">
        <v>211</v>
      </c>
      <c r="F85" s="15">
        <v>1.7</v>
      </c>
      <c r="G85" s="134">
        <v>1.7</v>
      </c>
      <c r="H85" s="134"/>
      <c r="I85" s="15">
        <v>11</v>
      </c>
    </row>
    <row r="86" spans="1:9" ht="65.25" customHeight="1" thickBot="1" x14ac:dyDescent="0.3">
      <c r="A86" s="21" t="s">
        <v>20</v>
      </c>
      <c r="B86" s="36" t="s">
        <v>178</v>
      </c>
      <c r="C86" s="36" t="s">
        <v>184</v>
      </c>
      <c r="D86" s="36"/>
      <c r="E86" s="36"/>
      <c r="F86" s="34">
        <f>F87+F95</f>
        <v>9046.2999999999993</v>
      </c>
      <c r="G86" s="47">
        <f>G87+G95</f>
        <v>8379.5</v>
      </c>
      <c r="H86" s="47">
        <f>H87+H95</f>
        <v>0</v>
      </c>
      <c r="I86" s="47">
        <f>I87+I95</f>
        <v>8299.5</v>
      </c>
    </row>
    <row r="87" spans="1:9" ht="69" customHeight="1" thickBot="1" x14ac:dyDescent="0.3">
      <c r="A87" s="16" t="s">
        <v>212</v>
      </c>
      <c r="B87" s="33" t="s">
        <v>178</v>
      </c>
      <c r="C87" s="33" t="s">
        <v>184</v>
      </c>
      <c r="D87" s="33" t="s">
        <v>213</v>
      </c>
      <c r="E87" s="33"/>
      <c r="F87" s="15">
        <f>F88</f>
        <v>7291.7</v>
      </c>
      <c r="G87" s="134">
        <f>G88</f>
        <v>6932.4</v>
      </c>
      <c r="H87" s="134"/>
      <c r="I87" s="15">
        <f>I88</f>
        <v>6852.4</v>
      </c>
    </row>
    <row r="88" spans="1:9" ht="79.5" customHeight="1" thickBot="1" x14ac:dyDescent="0.3">
      <c r="A88" s="16" t="s">
        <v>364</v>
      </c>
      <c r="B88" s="33" t="s">
        <v>178</v>
      </c>
      <c r="C88" s="33" t="s">
        <v>184</v>
      </c>
      <c r="D88" s="33" t="s">
        <v>214</v>
      </c>
      <c r="E88" s="33"/>
      <c r="F88" s="15">
        <f>F89</f>
        <v>7291.7</v>
      </c>
      <c r="G88" s="46">
        <f t="shared" ref="G88:I88" si="16">G89</f>
        <v>6932.4</v>
      </c>
      <c r="H88" s="46">
        <f t="shared" si="16"/>
        <v>0</v>
      </c>
      <c r="I88" s="46">
        <f t="shared" si="16"/>
        <v>6852.4</v>
      </c>
    </row>
    <row r="89" spans="1:9" ht="58.5" customHeight="1" thickBot="1" x14ac:dyDescent="0.3">
      <c r="A89" s="16" t="s">
        <v>21</v>
      </c>
      <c r="B89" s="33" t="s">
        <v>178</v>
      </c>
      <c r="C89" s="33" t="s">
        <v>184</v>
      </c>
      <c r="D89" s="33" t="s">
        <v>215</v>
      </c>
      <c r="E89" s="33"/>
      <c r="F89" s="15">
        <f>F90+F93</f>
        <v>7291.7</v>
      </c>
      <c r="G89" s="46">
        <f>G90+G93</f>
        <v>6932.4</v>
      </c>
      <c r="H89" s="46">
        <f>H90+H93</f>
        <v>0</v>
      </c>
      <c r="I89" s="46">
        <f>I90+I93</f>
        <v>6852.4</v>
      </c>
    </row>
    <row r="90" spans="1:9" ht="26.25" thickBot="1" x14ac:dyDescent="0.3">
      <c r="A90" s="16" t="s">
        <v>5</v>
      </c>
      <c r="B90" s="33" t="s">
        <v>178</v>
      </c>
      <c r="C90" s="33" t="s">
        <v>184</v>
      </c>
      <c r="D90" s="33" t="s">
        <v>216</v>
      </c>
      <c r="E90" s="33"/>
      <c r="F90" s="15">
        <f>F91+F92</f>
        <v>5913.5</v>
      </c>
      <c r="G90" s="73">
        <f t="shared" ref="G90:I90" si="17">G91+G92</f>
        <v>5554.2</v>
      </c>
      <c r="H90" s="73">
        <f t="shared" si="17"/>
        <v>0</v>
      </c>
      <c r="I90" s="73">
        <f t="shared" si="17"/>
        <v>5474.2</v>
      </c>
    </row>
    <row r="91" spans="1:9" ht="39" thickBot="1" x14ac:dyDescent="0.3">
      <c r="A91" s="16" t="s">
        <v>22</v>
      </c>
      <c r="B91" s="33" t="s">
        <v>178</v>
      </c>
      <c r="C91" s="33" t="s">
        <v>184</v>
      </c>
      <c r="D91" s="33" t="s">
        <v>216</v>
      </c>
      <c r="E91" s="33">
        <v>120</v>
      </c>
      <c r="F91" s="15">
        <v>5354</v>
      </c>
      <c r="G91" s="134">
        <v>5074.2</v>
      </c>
      <c r="H91" s="134"/>
      <c r="I91" s="15">
        <v>5074.2</v>
      </c>
    </row>
    <row r="92" spans="1:9" ht="39" thickBot="1" x14ac:dyDescent="0.3">
      <c r="A92" s="16" t="s">
        <v>11</v>
      </c>
      <c r="B92" s="33" t="s">
        <v>178</v>
      </c>
      <c r="C92" s="33" t="s">
        <v>184</v>
      </c>
      <c r="D92" s="33" t="s">
        <v>216</v>
      </c>
      <c r="E92" s="33">
        <v>240</v>
      </c>
      <c r="F92" s="45">
        <v>559.5</v>
      </c>
      <c r="G92" s="134">
        <v>480</v>
      </c>
      <c r="H92" s="134"/>
      <c r="I92" s="15">
        <v>400</v>
      </c>
    </row>
    <row r="93" spans="1:9" ht="51.75" thickBot="1" x14ac:dyDescent="0.3">
      <c r="A93" s="16" t="s">
        <v>8</v>
      </c>
      <c r="B93" s="33" t="s">
        <v>178</v>
      </c>
      <c r="C93" s="33" t="s">
        <v>184</v>
      </c>
      <c r="D93" s="33" t="s">
        <v>217</v>
      </c>
      <c r="E93" s="33"/>
      <c r="F93" s="15">
        <f>F94</f>
        <v>1378.2</v>
      </c>
      <c r="G93" s="134">
        <f>G94</f>
        <v>1378.2</v>
      </c>
      <c r="H93" s="134"/>
      <c r="I93" s="15">
        <f>I94</f>
        <v>1378.2</v>
      </c>
    </row>
    <row r="94" spans="1:9" ht="39" thickBot="1" x14ac:dyDescent="0.3">
      <c r="A94" s="16" t="s">
        <v>22</v>
      </c>
      <c r="B94" s="33" t="s">
        <v>178</v>
      </c>
      <c r="C94" s="33" t="s">
        <v>184</v>
      </c>
      <c r="D94" s="33" t="s">
        <v>217</v>
      </c>
      <c r="E94" s="33">
        <v>120</v>
      </c>
      <c r="F94" s="15">
        <v>1378.2</v>
      </c>
      <c r="G94" s="134">
        <v>1378.2</v>
      </c>
      <c r="H94" s="134"/>
      <c r="I94" s="15">
        <v>1378.2</v>
      </c>
    </row>
    <row r="95" spans="1:9" ht="60" customHeight="1" thickBot="1" x14ac:dyDescent="0.3">
      <c r="A95" s="16" t="s">
        <v>514</v>
      </c>
      <c r="B95" s="33" t="s">
        <v>178</v>
      </c>
      <c r="C95" s="33" t="s">
        <v>184</v>
      </c>
      <c r="D95" s="84" t="s">
        <v>515</v>
      </c>
      <c r="E95" s="33"/>
      <c r="F95" s="15">
        <f>F96+F99</f>
        <v>1754.6</v>
      </c>
      <c r="G95" s="15">
        <f>G96+G99</f>
        <v>1447.1</v>
      </c>
      <c r="H95" s="15">
        <f>H96+H99</f>
        <v>0</v>
      </c>
      <c r="I95" s="15">
        <f>I96+I99</f>
        <v>1447.1</v>
      </c>
    </row>
    <row r="96" spans="1:9" ht="26.25" thickBot="1" x14ac:dyDescent="0.3">
      <c r="A96" s="16" t="s">
        <v>6</v>
      </c>
      <c r="B96" s="33" t="s">
        <v>178</v>
      </c>
      <c r="C96" s="33" t="s">
        <v>184</v>
      </c>
      <c r="D96" s="84" t="s">
        <v>516</v>
      </c>
      <c r="E96" s="33"/>
      <c r="F96" s="15">
        <f>F97+F98</f>
        <v>1483</v>
      </c>
      <c r="G96" s="15">
        <f>G97+G98</f>
        <v>1175.5</v>
      </c>
      <c r="H96" s="15">
        <f>H97+H98</f>
        <v>0</v>
      </c>
      <c r="I96" s="15">
        <f>I97+I98</f>
        <v>1175.5</v>
      </c>
    </row>
    <row r="97" spans="1:9" ht="39" thickBot="1" x14ac:dyDescent="0.3">
      <c r="A97" s="16" t="s">
        <v>7</v>
      </c>
      <c r="B97" s="33" t="s">
        <v>178</v>
      </c>
      <c r="C97" s="33" t="s">
        <v>184</v>
      </c>
      <c r="D97" s="84" t="s">
        <v>516</v>
      </c>
      <c r="E97" s="33" t="s">
        <v>210</v>
      </c>
      <c r="F97" s="15">
        <v>1399</v>
      </c>
      <c r="G97" s="134">
        <v>1089.5</v>
      </c>
      <c r="H97" s="134"/>
      <c r="I97" s="15">
        <v>1089.5</v>
      </c>
    </row>
    <row r="98" spans="1:9" ht="39" thickBot="1" x14ac:dyDescent="0.3">
      <c r="A98" s="16" t="s">
        <v>11</v>
      </c>
      <c r="B98" s="33" t="s">
        <v>178</v>
      </c>
      <c r="C98" s="33" t="s">
        <v>184</v>
      </c>
      <c r="D98" s="84" t="s">
        <v>516</v>
      </c>
      <c r="E98" s="33">
        <v>240</v>
      </c>
      <c r="F98" s="15">
        <v>84</v>
      </c>
      <c r="G98" s="134">
        <v>86</v>
      </c>
      <c r="H98" s="134"/>
      <c r="I98" s="15">
        <v>86</v>
      </c>
    </row>
    <row r="99" spans="1:9" ht="51.75" thickBot="1" x14ac:dyDescent="0.3">
      <c r="A99" s="16" t="s">
        <v>8</v>
      </c>
      <c r="B99" s="33" t="s">
        <v>178</v>
      </c>
      <c r="C99" s="33" t="s">
        <v>184</v>
      </c>
      <c r="D99" s="84" t="s">
        <v>517</v>
      </c>
      <c r="E99" s="33"/>
      <c r="F99" s="15">
        <f>F100</f>
        <v>271.60000000000002</v>
      </c>
      <c r="G99" s="134">
        <f>G100</f>
        <v>271.60000000000002</v>
      </c>
      <c r="H99" s="134"/>
      <c r="I99" s="15">
        <f>I100</f>
        <v>271.60000000000002</v>
      </c>
    </row>
    <row r="100" spans="1:9" ht="39" thickBot="1" x14ac:dyDescent="0.3">
      <c r="A100" s="16" t="s">
        <v>7</v>
      </c>
      <c r="B100" s="33" t="s">
        <v>178</v>
      </c>
      <c r="C100" s="33" t="s">
        <v>184</v>
      </c>
      <c r="D100" s="84" t="s">
        <v>517</v>
      </c>
      <c r="E100" s="33">
        <v>120</v>
      </c>
      <c r="F100" s="15">
        <v>271.60000000000002</v>
      </c>
      <c r="G100" s="134">
        <v>271.60000000000002</v>
      </c>
      <c r="H100" s="134"/>
      <c r="I100" s="15">
        <v>271.60000000000002</v>
      </c>
    </row>
    <row r="101" spans="1:9" ht="15.75" thickBot="1" x14ac:dyDescent="0.3">
      <c r="A101" s="20" t="s">
        <v>23</v>
      </c>
      <c r="B101" s="36" t="s">
        <v>178</v>
      </c>
      <c r="C101" s="36">
        <v>11</v>
      </c>
      <c r="D101" s="36"/>
      <c r="E101" s="36"/>
      <c r="F101" s="34">
        <f t="shared" ref="F101:G103" si="18">F102</f>
        <v>25</v>
      </c>
      <c r="G101" s="136">
        <f t="shared" si="18"/>
        <v>50</v>
      </c>
      <c r="H101" s="136"/>
      <c r="I101" s="34">
        <f>I102</f>
        <v>50</v>
      </c>
    </row>
    <row r="102" spans="1:9" ht="15.75" thickBot="1" x14ac:dyDescent="0.3">
      <c r="A102" s="16" t="s">
        <v>23</v>
      </c>
      <c r="B102" s="33" t="s">
        <v>178</v>
      </c>
      <c r="C102" s="33">
        <v>11</v>
      </c>
      <c r="D102" s="33" t="s">
        <v>24</v>
      </c>
      <c r="E102" s="33"/>
      <c r="F102" s="15">
        <f t="shared" si="18"/>
        <v>25</v>
      </c>
      <c r="G102" s="134">
        <f t="shared" si="18"/>
        <v>50</v>
      </c>
      <c r="H102" s="134"/>
      <c r="I102" s="15">
        <f>I103</f>
        <v>50</v>
      </c>
    </row>
    <row r="103" spans="1:9" ht="26.25" thickBot="1" x14ac:dyDescent="0.3">
      <c r="A103" s="16" t="s">
        <v>25</v>
      </c>
      <c r="B103" s="33" t="s">
        <v>178</v>
      </c>
      <c r="C103" s="33">
        <v>11</v>
      </c>
      <c r="D103" s="33" t="s">
        <v>26</v>
      </c>
      <c r="E103" s="33"/>
      <c r="F103" s="15">
        <f t="shared" si="18"/>
        <v>25</v>
      </c>
      <c r="G103" s="134">
        <f t="shared" si="18"/>
        <v>50</v>
      </c>
      <c r="H103" s="134"/>
      <c r="I103" s="15">
        <f>I104</f>
        <v>50</v>
      </c>
    </row>
    <row r="104" spans="1:9" ht="15.75" thickBot="1" x14ac:dyDescent="0.3">
      <c r="A104" s="16" t="s">
        <v>27</v>
      </c>
      <c r="B104" s="33" t="s">
        <v>178</v>
      </c>
      <c r="C104" s="33" t="s">
        <v>380</v>
      </c>
      <c r="D104" s="33" t="s">
        <v>26</v>
      </c>
      <c r="E104" s="33">
        <v>870</v>
      </c>
      <c r="F104" s="15">
        <v>25</v>
      </c>
      <c r="G104" s="15">
        <v>50</v>
      </c>
      <c r="H104" s="15"/>
      <c r="I104" s="15">
        <v>50</v>
      </c>
    </row>
    <row r="105" spans="1:9" ht="26.25" thickBot="1" x14ac:dyDescent="0.3">
      <c r="A105" s="20" t="s">
        <v>28</v>
      </c>
      <c r="B105" s="36" t="s">
        <v>178</v>
      </c>
      <c r="C105" s="36">
        <v>13</v>
      </c>
      <c r="D105" s="36"/>
      <c r="E105" s="36"/>
      <c r="F105" s="34">
        <f>F106+F143+F131+F148</f>
        <v>38995.899999999994</v>
      </c>
      <c r="G105" s="136">
        <f>G106+G143+G131+G148</f>
        <v>33196.300000000003</v>
      </c>
      <c r="H105" s="136"/>
      <c r="I105" s="34">
        <f>I106+I143+I131+I148</f>
        <v>33093.100000000006</v>
      </c>
    </row>
    <row r="106" spans="1:9" ht="66.75" customHeight="1" thickBot="1" x14ac:dyDescent="0.3">
      <c r="A106" s="16" t="s">
        <v>191</v>
      </c>
      <c r="B106" s="33" t="s">
        <v>178</v>
      </c>
      <c r="C106" s="33">
        <v>13</v>
      </c>
      <c r="D106" s="33" t="s">
        <v>192</v>
      </c>
      <c r="E106" s="33"/>
      <c r="F106" s="15">
        <f>F111+F115+F123+F107</f>
        <v>24498.499999999996</v>
      </c>
      <c r="G106" s="134">
        <f>G111+G115+G123+G107</f>
        <v>22446.5</v>
      </c>
      <c r="H106" s="134"/>
      <c r="I106" s="15">
        <f>I111+I115+I123+I107</f>
        <v>22343.300000000003</v>
      </c>
    </row>
    <row r="107" spans="1:9" ht="54" customHeight="1" thickBot="1" x14ac:dyDescent="0.3">
      <c r="A107" s="16" t="s">
        <v>13</v>
      </c>
      <c r="B107" s="71" t="s">
        <v>178</v>
      </c>
      <c r="C107" s="71">
        <v>13</v>
      </c>
      <c r="D107" s="71" t="s">
        <v>193</v>
      </c>
      <c r="E107" s="71"/>
      <c r="F107" s="73">
        <f>F108</f>
        <v>120</v>
      </c>
      <c r="G107" s="73">
        <f t="shared" ref="G107:H107" si="19">G108</f>
        <v>120</v>
      </c>
      <c r="H107" s="73">
        <f t="shared" si="19"/>
        <v>0</v>
      </c>
      <c r="I107" s="73">
        <f>I108</f>
        <v>120</v>
      </c>
    </row>
    <row r="108" spans="1:9" ht="28.9" customHeight="1" thickBot="1" x14ac:dyDescent="0.3">
      <c r="A108" s="85" t="s">
        <v>518</v>
      </c>
      <c r="B108" s="71" t="s">
        <v>178</v>
      </c>
      <c r="C108" s="71">
        <v>13</v>
      </c>
      <c r="D108" s="84" t="s">
        <v>520</v>
      </c>
      <c r="E108" s="71"/>
      <c r="F108" s="73">
        <f>F109</f>
        <v>120</v>
      </c>
      <c r="G108" s="73">
        <f t="shared" ref="G108:I108" si="20">G109</f>
        <v>120</v>
      </c>
      <c r="H108" s="73">
        <f t="shared" si="20"/>
        <v>0</v>
      </c>
      <c r="I108" s="73">
        <f t="shared" si="20"/>
        <v>120</v>
      </c>
    </row>
    <row r="109" spans="1:9" ht="27.6" customHeight="1" thickBot="1" x14ac:dyDescent="0.3">
      <c r="A109" s="86" t="s">
        <v>519</v>
      </c>
      <c r="B109" s="71" t="s">
        <v>178</v>
      </c>
      <c r="C109" s="71">
        <v>13</v>
      </c>
      <c r="D109" s="84" t="s">
        <v>521</v>
      </c>
      <c r="E109" s="71"/>
      <c r="F109" s="73">
        <f>F110</f>
        <v>120</v>
      </c>
      <c r="G109" s="73">
        <f t="shared" ref="G109:I109" si="21">G110</f>
        <v>120</v>
      </c>
      <c r="H109" s="73">
        <f t="shared" si="21"/>
        <v>0</v>
      </c>
      <c r="I109" s="73">
        <f t="shared" si="21"/>
        <v>120</v>
      </c>
    </row>
    <row r="110" spans="1:9" ht="14.25" customHeight="1" thickBot="1" x14ac:dyDescent="0.3">
      <c r="A110" s="86" t="s">
        <v>14</v>
      </c>
      <c r="B110" s="71" t="s">
        <v>178</v>
      </c>
      <c r="C110" s="71">
        <v>13</v>
      </c>
      <c r="D110" s="84" t="s">
        <v>521</v>
      </c>
      <c r="E110" s="71" t="s">
        <v>350</v>
      </c>
      <c r="F110" s="73">
        <v>120</v>
      </c>
      <c r="G110" s="73">
        <v>120</v>
      </c>
      <c r="H110" s="73"/>
      <c r="I110" s="73">
        <v>120</v>
      </c>
    </row>
    <row r="111" spans="1:9" ht="55.5" customHeight="1" thickBot="1" x14ac:dyDescent="0.3">
      <c r="A111" s="16" t="s">
        <v>433</v>
      </c>
      <c r="B111" s="33" t="s">
        <v>178</v>
      </c>
      <c r="C111" s="33">
        <v>13</v>
      </c>
      <c r="D111" s="33" t="s">
        <v>200</v>
      </c>
      <c r="E111" s="33"/>
      <c r="F111" s="22">
        <f t="shared" ref="F111:I112" si="22">F112</f>
        <v>30</v>
      </c>
      <c r="G111" s="22">
        <f t="shared" si="22"/>
        <v>30</v>
      </c>
      <c r="H111" s="22" t="str">
        <f t="shared" si="22"/>
        <v>50,2</v>
      </c>
      <c r="I111" s="22">
        <f t="shared" si="22"/>
        <v>30</v>
      </c>
    </row>
    <row r="112" spans="1:9" ht="97.9" customHeight="1" thickBot="1" x14ac:dyDescent="0.3">
      <c r="A112" s="16" t="s">
        <v>434</v>
      </c>
      <c r="B112" s="33" t="s">
        <v>178</v>
      </c>
      <c r="C112" s="33">
        <v>13</v>
      </c>
      <c r="D112" s="33" t="s">
        <v>201</v>
      </c>
      <c r="E112" s="33"/>
      <c r="F112" s="15">
        <f t="shared" si="22"/>
        <v>30</v>
      </c>
      <c r="G112" s="15">
        <f t="shared" si="22"/>
        <v>30</v>
      </c>
      <c r="H112" s="15" t="str">
        <f t="shared" si="22"/>
        <v>50,2</v>
      </c>
      <c r="I112" s="15">
        <f t="shared" si="22"/>
        <v>30</v>
      </c>
    </row>
    <row r="113" spans="1:9" ht="41.25" customHeight="1" thickBot="1" x14ac:dyDescent="0.3">
      <c r="A113" s="16" t="s">
        <v>446</v>
      </c>
      <c r="B113" s="33" t="s">
        <v>178</v>
      </c>
      <c r="C113" s="33">
        <v>13</v>
      </c>
      <c r="D113" s="33" t="s">
        <v>218</v>
      </c>
      <c r="E113" s="33"/>
      <c r="F113" s="15">
        <f>F114</f>
        <v>30</v>
      </c>
      <c r="G113" s="15">
        <f>G114</f>
        <v>30</v>
      </c>
      <c r="H113" s="15" t="s">
        <v>381</v>
      </c>
      <c r="I113" s="15">
        <f>I114</f>
        <v>30</v>
      </c>
    </row>
    <row r="114" spans="1:9" ht="40.5" customHeight="1" thickBot="1" x14ac:dyDescent="0.3">
      <c r="A114" s="16" t="s">
        <v>30</v>
      </c>
      <c r="B114" s="33" t="s">
        <v>178</v>
      </c>
      <c r="C114" s="33">
        <v>13</v>
      </c>
      <c r="D114" s="33" t="s">
        <v>218</v>
      </c>
      <c r="E114" s="33" t="s">
        <v>211</v>
      </c>
      <c r="F114" s="15">
        <v>30</v>
      </c>
      <c r="G114" s="134">
        <v>30</v>
      </c>
      <c r="H114" s="134"/>
      <c r="I114" s="15">
        <v>30</v>
      </c>
    </row>
    <row r="115" spans="1:9" ht="69" customHeight="1" thickBot="1" x14ac:dyDescent="0.3">
      <c r="A115" s="16" t="s">
        <v>31</v>
      </c>
      <c r="B115" s="33" t="s">
        <v>178</v>
      </c>
      <c r="C115" s="33">
        <v>13</v>
      </c>
      <c r="D115" s="33" t="s">
        <v>219</v>
      </c>
      <c r="E115" s="33"/>
      <c r="F115" s="15">
        <f>F116</f>
        <v>2234.6</v>
      </c>
      <c r="G115" s="134">
        <f>G116</f>
        <v>2208.9</v>
      </c>
      <c r="H115" s="134"/>
      <c r="I115" s="15">
        <f>I116</f>
        <v>2214.9</v>
      </c>
    </row>
    <row r="116" spans="1:9" ht="41.25" customHeight="1" thickBot="1" x14ac:dyDescent="0.3">
      <c r="A116" s="16" t="s">
        <v>32</v>
      </c>
      <c r="B116" s="33" t="s">
        <v>178</v>
      </c>
      <c r="C116" s="33">
        <v>13</v>
      </c>
      <c r="D116" s="33" t="s">
        <v>220</v>
      </c>
      <c r="E116" s="33"/>
      <c r="F116" s="15">
        <f>F117+F119+F121</f>
        <v>2234.6</v>
      </c>
      <c r="G116" s="15">
        <f>G117+G119+G121</f>
        <v>2208.9</v>
      </c>
      <c r="H116" s="15">
        <f>H117+H119+H121</f>
        <v>0</v>
      </c>
      <c r="I116" s="15">
        <f>I117+I119+I121</f>
        <v>2214.9</v>
      </c>
    </row>
    <row r="117" spans="1:9" ht="57" customHeight="1" thickBot="1" x14ac:dyDescent="0.3">
      <c r="A117" s="16" t="s">
        <v>8</v>
      </c>
      <c r="B117" s="33" t="s">
        <v>178</v>
      </c>
      <c r="C117" s="33" t="s">
        <v>347</v>
      </c>
      <c r="D117" s="33" t="s">
        <v>224</v>
      </c>
      <c r="E117" s="33"/>
      <c r="F117" s="15">
        <f>F118</f>
        <v>105.9</v>
      </c>
      <c r="G117" s="15">
        <f>G118</f>
        <v>105.9</v>
      </c>
      <c r="H117" s="15"/>
      <c r="I117" s="15">
        <f>I118</f>
        <v>105.9</v>
      </c>
    </row>
    <row r="118" spans="1:9" ht="15.75" thickBot="1" x14ac:dyDescent="0.3">
      <c r="A118" s="16" t="s">
        <v>34</v>
      </c>
      <c r="B118" s="33" t="s">
        <v>178</v>
      </c>
      <c r="C118" s="33" t="s">
        <v>347</v>
      </c>
      <c r="D118" s="33" t="s">
        <v>224</v>
      </c>
      <c r="E118" s="33" t="s">
        <v>339</v>
      </c>
      <c r="F118" s="15">
        <v>105.9</v>
      </c>
      <c r="G118" s="15">
        <v>105.9</v>
      </c>
      <c r="H118" s="15"/>
      <c r="I118" s="15">
        <v>105.9</v>
      </c>
    </row>
    <row r="119" spans="1:9" ht="147" customHeight="1" thickBot="1" x14ac:dyDescent="0.3">
      <c r="A119" s="16" t="s">
        <v>33</v>
      </c>
      <c r="B119" s="33" t="s">
        <v>178</v>
      </c>
      <c r="C119" s="33">
        <v>13</v>
      </c>
      <c r="D119" s="33" t="s">
        <v>221</v>
      </c>
      <c r="E119" s="33"/>
      <c r="F119" s="15">
        <f>F120</f>
        <v>1508.8</v>
      </c>
      <c r="G119" s="134">
        <f>G120</f>
        <v>1508.8</v>
      </c>
      <c r="H119" s="134"/>
      <c r="I119" s="15">
        <f>I120</f>
        <v>1508.8</v>
      </c>
    </row>
    <row r="120" spans="1:9" ht="15.75" thickBot="1" x14ac:dyDescent="0.3">
      <c r="A120" s="16" t="s">
        <v>34</v>
      </c>
      <c r="B120" s="33" t="s">
        <v>178</v>
      </c>
      <c r="C120" s="33">
        <v>13</v>
      </c>
      <c r="D120" s="33" t="s">
        <v>221</v>
      </c>
      <c r="E120" s="33" t="s">
        <v>339</v>
      </c>
      <c r="F120" s="15">
        <v>1508.8</v>
      </c>
      <c r="G120" s="134">
        <v>1508.8</v>
      </c>
      <c r="H120" s="134"/>
      <c r="I120" s="15">
        <v>1508.8</v>
      </c>
    </row>
    <row r="121" spans="1:9" ht="54.75" customHeight="1" thickBot="1" x14ac:dyDescent="0.3">
      <c r="A121" s="16" t="s">
        <v>469</v>
      </c>
      <c r="B121" s="33" t="s">
        <v>178</v>
      </c>
      <c r="C121" s="33">
        <v>13</v>
      </c>
      <c r="D121" s="33" t="s">
        <v>223</v>
      </c>
      <c r="E121" s="33"/>
      <c r="F121" s="15">
        <f>F122</f>
        <v>619.9</v>
      </c>
      <c r="G121" s="134">
        <f>G122</f>
        <v>594.20000000000005</v>
      </c>
      <c r="H121" s="134"/>
      <c r="I121" s="15">
        <f>I122</f>
        <v>600.20000000000005</v>
      </c>
    </row>
    <row r="122" spans="1:9" ht="15.75" thickBot="1" x14ac:dyDescent="0.3">
      <c r="A122" s="16" t="s">
        <v>34</v>
      </c>
      <c r="B122" s="33" t="s">
        <v>178</v>
      </c>
      <c r="C122" s="33">
        <v>13</v>
      </c>
      <c r="D122" s="33" t="s">
        <v>222</v>
      </c>
      <c r="E122" s="33" t="s">
        <v>339</v>
      </c>
      <c r="F122" s="15">
        <v>619.9</v>
      </c>
      <c r="G122" s="134">
        <v>594.20000000000005</v>
      </c>
      <c r="H122" s="134"/>
      <c r="I122" s="15">
        <v>600.20000000000005</v>
      </c>
    </row>
    <row r="123" spans="1:9" ht="55.5" customHeight="1" thickBot="1" x14ac:dyDescent="0.3">
      <c r="A123" s="16" t="s">
        <v>36</v>
      </c>
      <c r="B123" s="33" t="s">
        <v>178</v>
      </c>
      <c r="C123" s="33">
        <v>13</v>
      </c>
      <c r="D123" s="33" t="s">
        <v>225</v>
      </c>
      <c r="E123" s="33"/>
      <c r="F123" s="15">
        <f>F124</f>
        <v>22113.899999999998</v>
      </c>
      <c r="G123" s="134">
        <f>G124</f>
        <v>20087.599999999999</v>
      </c>
      <c r="H123" s="134"/>
      <c r="I123" s="15">
        <f>I124</f>
        <v>19978.400000000001</v>
      </c>
    </row>
    <row r="124" spans="1:9" ht="42" customHeight="1" thickBot="1" x14ac:dyDescent="0.3">
      <c r="A124" s="16" t="s">
        <v>37</v>
      </c>
      <c r="B124" s="33" t="s">
        <v>178</v>
      </c>
      <c r="C124" s="33">
        <v>13</v>
      </c>
      <c r="D124" s="33" t="s">
        <v>226</v>
      </c>
      <c r="E124" s="33"/>
      <c r="F124" s="15">
        <f>F125+F129</f>
        <v>22113.899999999998</v>
      </c>
      <c r="G124" s="134">
        <f>G125+G129</f>
        <v>20087.599999999999</v>
      </c>
      <c r="H124" s="134"/>
      <c r="I124" s="15">
        <f>I125+I129</f>
        <v>19978.400000000001</v>
      </c>
    </row>
    <row r="125" spans="1:9" ht="81" customHeight="1" thickBot="1" x14ac:dyDescent="0.3">
      <c r="A125" s="16" t="s">
        <v>38</v>
      </c>
      <c r="B125" s="33" t="s">
        <v>178</v>
      </c>
      <c r="C125" s="33" t="s">
        <v>347</v>
      </c>
      <c r="D125" s="33" t="s">
        <v>227</v>
      </c>
      <c r="E125" s="33"/>
      <c r="F125" s="15">
        <f>F126+F127+F128</f>
        <v>14322.399999999998</v>
      </c>
      <c r="G125" s="15">
        <f>G126+G127+G128</f>
        <v>12296.1</v>
      </c>
      <c r="H125" s="15">
        <f>H126+H127+H128</f>
        <v>3547.1</v>
      </c>
      <c r="I125" s="15">
        <f>I126+I127+I128</f>
        <v>12186.9</v>
      </c>
    </row>
    <row r="126" spans="1:9" ht="29.25" customHeight="1" thickBot="1" x14ac:dyDescent="0.3">
      <c r="A126" s="16" t="s">
        <v>35</v>
      </c>
      <c r="B126" s="33" t="s">
        <v>178</v>
      </c>
      <c r="C126" s="33" t="s">
        <v>348</v>
      </c>
      <c r="D126" s="33" t="s">
        <v>227</v>
      </c>
      <c r="E126" s="33" t="s">
        <v>349</v>
      </c>
      <c r="F126" s="15">
        <v>10362.9</v>
      </c>
      <c r="G126" s="15">
        <v>9570.7999999999993</v>
      </c>
      <c r="H126" s="15"/>
      <c r="I126" s="15">
        <v>9570.7999999999993</v>
      </c>
    </row>
    <row r="127" spans="1:9" ht="42" customHeight="1" thickBot="1" x14ac:dyDescent="0.3">
      <c r="A127" s="16" t="s">
        <v>30</v>
      </c>
      <c r="B127" s="33" t="s">
        <v>178</v>
      </c>
      <c r="C127" s="33" t="s">
        <v>348</v>
      </c>
      <c r="D127" s="33" t="s">
        <v>227</v>
      </c>
      <c r="E127" s="33" t="s">
        <v>211</v>
      </c>
      <c r="F127" s="15">
        <v>3841.2</v>
      </c>
      <c r="G127" s="15">
        <v>2609.1999999999998</v>
      </c>
      <c r="H127" s="15">
        <v>3457</v>
      </c>
      <c r="I127" s="15">
        <v>2500</v>
      </c>
    </row>
    <row r="128" spans="1:9" ht="26.25" thickBot="1" x14ac:dyDescent="0.3">
      <c r="A128" s="16" t="s">
        <v>14</v>
      </c>
      <c r="B128" s="33" t="s">
        <v>178</v>
      </c>
      <c r="C128" s="33" t="s">
        <v>348</v>
      </c>
      <c r="D128" s="33" t="s">
        <v>227</v>
      </c>
      <c r="E128" s="33" t="s">
        <v>350</v>
      </c>
      <c r="F128" s="15">
        <v>118.3</v>
      </c>
      <c r="G128" s="15">
        <v>116.1</v>
      </c>
      <c r="H128" s="15">
        <v>90.1</v>
      </c>
      <c r="I128" s="15">
        <v>116.1</v>
      </c>
    </row>
    <row r="129" spans="1:9" ht="54" customHeight="1" thickBot="1" x14ac:dyDescent="0.3">
      <c r="A129" s="16" t="s">
        <v>8</v>
      </c>
      <c r="B129" s="33" t="s">
        <v>178</v>
      </c>
      <c r="C129" s="33" t="s">
        <v>347</v>
      </c>
      <c r="D129" s="33" t="s">
        <v>228</v>
      </c>
      <c r="E129" s="33"/>
      <c r="F129" s="15">
        <f>F130</f>
        <v>7791.5</v>
      </c>
      <c r="G129" s="15">
        <f>G130</f>
        <v>7791.5</v>
      </c>
      <c r="H129" s="15"/>
      <c r="I129" s="15">
        <f>I130</f>
        <v>7791.5</v>
      </c>
    </row>
    <row r="130" spans="1:9" ht="29.25" customHeight="1" thickBot="1" x14ac:dyDescent="0.3">
      <c r="A130" s="16" t="s">
        <v>39</v>
      </c>
      <c r="B130" s="33" t="s">
        <v>178</v>
      </c>
      <c r="C130" s="33" t="s">
        <v>347</v>
      </c>
      <c r="D130" s="33" t="s">
        <v>228</v>
      </c>
      <c r="E130" s="33" t="s">
        <v>349</v>
      </c>
      <c r="F130" s="15">
        <v>7791.5</v>
      </c>
      <c r="G130" s="15">
        <v>7791.5</v>
      </c>
      <c r="H130" s="15"/>
      <c r="I130" s="15">
        <v>7791.5</v>
      </c>
    </row>
    <row r="131" spans="1:9" ht="67.900000000000006" customHeight="1" thickBot="1" x14ac:dyDescent="0.3">
      <c r="A131" s="16" t="s">
        <v>235</v>
      </c>
      <c r="B131" s="33" t="s">
        <v>178</v>
      </c>
      <c r="C131" s="33" t="s">
        <v>347</v>
      </c>
      <c r="D131" s="33" t="s">
        <v>213</v>
      </c>
      <c r="E131" s="33"/>
      <c r="F131" s="15">
        <f>F132+F139</f>
        <v>10722.8</v>
      </c>
      <c r="G131" s="73">
        <f t="shared" ref="G131:I131" si="23">G132+G139</f>
        <v>10641.9</v>
      </c>
      <c r="H131" s="73">
        <f t="shared" si="23"/>
        <v>1121</v>
      </c>
      <c r="I131" s="73">
        <f t="shared" si="23"/>
        <v>10641.9</v>
      </c>
    </row>
    <row r="132" spans="1:9" ht="55.5" customHeight="1" thickBot="1" x14ac:dyDescent="0.3">
      <c r="A132" s="16" t="s">
        <v>382</v>
      </c>
      <c r="B132" s="33" t="s">
        <v>178</v>
      </c>
      <c r="C132" s="33" t="s">
        <v>347</v>
      </c>
      <c r="D132" s="33" t="s">
        <v>236</v>
      </c>
      <c r="E132" s="33"/>
      <c r="F132" s="15">
        <f t="shared" ref="F132:I132" si="24">F133</f>
        <v>10258.799999999999</v>
      </c>
      <c r="G132" s="15">
        <f t="shared" si="24"/>
        <v>10212.9</v>
      </c>
      <c r="H132" s="15">
        <f t="shared" si="24"/>
        <v>1121</v>
      </c>
      <c r="I132" s="15">
        <f t="shared" si="24"/>
        <v>10212.9</v>
      </c>
    </row>
    <row r="133" spans="1:9" ht="69" customHeight="1" thickBot="1" x14ac:dyDescent="0.3">
      <c r="A133" s="16" t="s">
        <v>383</v>
      </c>
      <c r="B133" s="33" t="s">
        <v>178</v>
      </c>
      <c r="C133" s="33" t="s">
        <v>347</v>
      </c>
      <c r="D133" s="33" t="s">
        <v>237</v>
      </c>
      <c r="E133" s="33"/>
      <c r="F133" s="15">
        <f>F134+F137</f>
        <v>10258.799999999999</v>
      </c>
      <c r="G133" s="15">
        <f>G134+G137</f>
        <v>10212.9</v>
      </c>
      <c r="H133" s="15">
        <f>H134+H137</f>
        <v>1121</v>
      </c>
      <c r="I133" s="15">
        <f>I134+I137</f>
        <v>10212.9</v>
      </c>
    </row>
    <row r="134" spans="1:9" ht="79.5" customHeight="1" thickBot="1" x14ac:dyDescent="0.3">
      <c r="A134" s="18" t="s">
        <v>38</v>
      </c>
      <c r="B134" s="33" t="s">
        <v>178</v>
      </c>
      <c r="C134" s="33" t="s">
        <v>347</v>
      </c>
      <c r="D134" s="33" t="s">
        <v>238</v>
      </c>
      <c r="E134" s="33"/>
      <c r="F134" s="15">
        <f>F135+F136</f>
        <v>7936.9</v>
      </c>
      <c r="G134" s="73">
        <f t="shared" ref="G134:I134" si="25">G135+G136</f>
        <v>7891</v>
      </c>
      <c r="H134" s="73">
        <f t="shared" si="25"/>
        <v>1121</v>
      </c>
      <c r="I134" s="73">
        <f t="shared" si="25"/>
        <v>7891</v>
      </c>
    </row>
    <row r="135" spans="1:9" ht="26.25" thickBot="1" x14ac:dyDescent="0.3">
      <c r="A135" s="18" t="s">
        <v>35</v>
      </c>
      <c r="B135" s="33" t="s">
        <v>178</v>
      </c>
      <c r="C135" s="33" t="s">
        <v>347</v>
      </c>
      <c r="D135" s="33" t="s">
        <v>238</v>
      </c>
      <c r="E135" s="33" t="s">
        <v>349</v>
      </c>
      <c r="F135" s="15">
        <v>6991</v>
      </c>
      <c r="G135" s="15">
        <v>6991</v>
      </c>
      <c r="H135" s="15"/>
      <c r="I135" s="15">
        <v>6991</v>
      </c>
    </row>
    <row r="136" spans="1:9" ht="39" thickBot="1" x14ac:dyDescent="0.3">
      <c r="A136" s="16" t="s">
        <v>30</v>
      </c>
      <c r="B136" s="33" t="s">
        <v>178</v>
      </c>
      <c r="C136" s="33" t="s">
        <v>347</v>
      </c>
      <c r="D136" s="33" t="s">
        <v>238</v>
      </c>
      <c r="E136" s="33" t="s">
        <v>211</v>
      </c>
      <c r="F136" s="15">
        <v>945.9</v>
      </c>
      <c r="G136" s="15">
        <v>900</v>
      </c>
      <c r="H136" s="15">
        <v>1121</v>
      </c>
      <c r="I136" s="15">
        <v>900</v>
      </c>
    </row>
    <row r="137" spans="1:9" ht="51.75" thickBot="1" x14ac:dyDescent="0.3">
      <c r="A137" s="16" t="s">
        <v>8</v>
      </c>
      <c r="B137" s="33" t="s">
        <v>178</v>
      </c>
      <c r="C137" s="33" t="s">
        <v>347</v>
      </c>
      <c r="D137" s="33" t="s">
        <v>239</v>
      </c>
      <c r="E137" s="33"/>
      <c r="F137" s="15">
        <f>F138</f>
        <v>2321.9</v>
      </c>
      <c r="G137" s="15">
        <f>G138</f>
        <v>2321.9</v>
      </c>
      <c r="H137" s="15">
        <f>H138</f>
        <v>0</v>
      </c>
      <c r="I137" s="15">
        <f>I138</f>
        <v>2321.9</v>
      </c>
    </row>
    <row r="138" spans="1:9" ht="26.25" thickBot="1" x14ac:dyDescent="0.3">
      <c r="A138" s="16" t="s">
        <v>39</v>
      </c>
      <c r="B138" s="33" t="s">
        <v>178</v>
      </c>
      <c r="C138" s="33" t="s">
        <v>347</v>
      </c>
      <c r="D138" s="33" t="s">
        <v>239</v>
      </c>
      <c r="E138" s="33" t="s">
        <v>349</v>
      </c>
      <c r="F138" s="15">
        <v>2321.9</v>
      </c>
      <c r="G138" s="15">
        <v>2321.9</v>
      </c>
      <c r="H138" s="15"/>
      <c r="I138" s="15">
        <v>2321.9</v>
      </c>
    </row>
    <row r="139" spans="1:9" ht="90" thickBot="1" x14ac:dyDescent="0.3">
      <c r="A139" s="86" t="s">
        <v>522</v>
      </c>
      <c r="B139" s="71" t="s">
        <v>178</v>
      </c>
      <c r="C139" s="71" t="s">
        <v>347</v>
      </c>
      <c r="D139" s="84" t="s">
        <v>525</v>
      </c>
      <c r="E139" s="71"/>
      <c r="F139" s="73">
        <f>F140</f>
        <v>464</v>
      </c>
      <c r="G139" s="73">
        <f t="shared" ref="G139:I139" si="26">G140</f>
        <v>429</v>
      </c>
      <c r="H139" s="73">
        <f t="shared" si="26"/>
        <v>0</v>
      </c>
      <c r="I139" s="73">
        <f t="shared" si="26"/>
        <v>429</v>
      </c>
    </row>
    <row r="140" spans="1:9" ht="39" thickBot="1" x14ac:dyDescent="0.3">
      <c r="A140" s="86" t="s">
        <v>523</v>
      </c>
      <c r="B140" s="71" t="s">
        <v>178</v>
      </c>
      <c r="C140" s="71" t="s">
        <v>347</v>
      </c>
      <c r="D140" s="84" t="s">
        <v>526</v>
      </c>
      <c r="E140" s="71"/>
      <c r="F140" s="73">
        <f>F141</f>
        <v>464</v>
      </c>
      <c r="G140" s="73">
        <f t="shared" ref="G140:I140" si="27">G141</f>
        <v>429</v>
      </c>
      <c r="H140" s="73">
        <f t="shared" si="27"/>
        <v>0</v>
      </c>
      <c r="I140" s="73">
        <f t="shared" si="27"/>
        <v>429</v>
      </c>
    </row>
    <row r="141" spans="1:9" ht="15.75" thickBot="1" x14ac:dyDescent="0.3">
      <c r="A141" s="85" t="s">
        <v>524</v>
      </c>
      <c r="B141" s="71" t="s">
        <v>178</v>
      </c>
      <c r="C141" s="71" t="s">
        <v>347</v>
      </c>
      <c r="D141" s="84" t="s">
        <v>527</v>
      </c>
      <c r="E141" s="71"/>
      <c r="F141" s="73">
        <f>F142</f>
        <v>464</v>
      </c>
      <c r="G141" s="73">
        <f t="shared" ref="G141:I141" si="28">G142</f>
        <v>429</v>
      </c>
      <c r="H141" s="73">
        <f t="shared" si="28"/>
        <v>0</v>
      </c>
      <c r="I141" s="73">
        <f t="shared" si="28"/>
        <v>429</v>
      </c>
    </row>
    <row r="142" spans="1:9" ht="51.75" thickBot="1" x14ac:dyDescent="0.3">
      <c r="A142" s="86" t="s">
        <v>29</v>
      </c>
      <c r="B142" s="71" t="s">
        <v>178</v>
      </c>
      <c r="C142" s="71" t="s">
        <v>347</v>
      </c>
      <c r="D142" s="84" t="s">
        <v>527</v>
      </c>
      <c r="E142" s="71" t="s">
        <v>351</v>
      </c>
      <c r="F142" s="73">
        <v>464</v>
      </c>
      <c r="G142" s="73">
        <v>429</v>
      </c>
      <c r="H142" s="73"/>
      <c r="I142" s="73">
        <v>429</v>
      </c>
    </row>
    <row r="143" spans="1:9" ht="51.75" thickBot="1" x14ac:dyDescent="0.3">
      <c r="A143" s="16" t="s">
        <v>229</v>
      </c>
      <c r="B143" s="33" t="s">
        <v>178</v>
      </c>
      <c r="C143" s="33" t="s">
        <v>347</v>
      </c>
      <c r="D143" s="33" t="s">
        <v>230</v>
      </c>
      <c r="E143" s="33"/>
      <c r="F143" s="15">
        <f t="shared" ref="F143:I145" si="29">F144</f>
        <v>112.6</v>
      </c>
      <c r="G143" s="15">
        <f t="shared" si="29"/>
        <v>107.9</v>
      </c>
      <c r="H143" s="15">
        <f t="shared" si="29"/>
        <v>0</v>
      </c>
      <c r="I143" s="15">
        <f t="shared" si="29"/>
        <v>107.9</v>
      </c>
    </row>
    <row r="144" spans="1:9" ht="39" thickBot="1" x14ac:dyDescent="0.3">
      <c r="A144" s="16" t="s">
        <v>233</v>
      </c>
      <c r="B144" s="33" t="s">
        <v>178</v>
      </c>
      <c r="C144" s="33" t="s">
        <v>347</v>
      </c>
      <c r="D144" s="33" t="s">
        <v>231</v>
      </c>
      <c r="E144" s="33"/>
      <c r="F144" s="15">
        <f t="shared" si="29"/>
        <v>112.6</v>
      </c>
      <c r="G144" s="15">
        <f t="shared" si="29"/>
        <v>107.9</v>
      </c>
      <c r="H144" s="15">
        <f t="shared" si="29"/>
        <v>0</v>
      </c>
      <c r="I144" s="15">
        <f t="shared" si="29"/>
        <v>107.9</v>
      </c>
    </row>
    <row r="145" spans="1:9" ht="51.75" thickBot="1" x14ac:dyDescent="0.3">
      <c r="A145" s="16" t="s">
        <v>390</v>
      </c>
      <c r="B145" s="33" t="s">
        <v>178</v>
      </c>
      <c r="C145" s="33" t="s">
        <v>347</v>
      </c>
      <c r="D145" s="33" t="s">
        <v>232</v>
      </c>
      <c r="E145" s="33"/>
      <c r="F145" s="15">
        <f t="shared" si="29"/>
        <v>112.6</v>
      </c>
      <c r="G145" s="15">
        <f t="shared" si="29"/>
        <v>107.9</v>
      </c>
      <c r="H145" s="15">
        <f t="shared" si="29"/>
        <v>0</v>
      </c>
      <c r="I145" s="15">
        <f t="shared" si="29"/>
        <v>107.9</v>
      </c>
    </row>
    <row r="146" spans="1:9" ht="26.25" thickBot="1" x14ac:dyDescent="0.3">
      <c r="A146" s="16" t="s">
        <v>40</v>
      </c>
      <c r="B146" s="33" t="s">
        <v>178</v>
      </c>
      <c r="C146" s="33" t="s">
        <v>347</v>
      </c>
      <c r="D146" s="33" t="s">
        <v>234</v>
      </c>
      <c r="E146" s="33"/>
      <c r="F146" s="15">
        <f>F147</f>
        <v>112.6</v>
      </c>
      <c r="G146" s="15">
        <f>G147</f>
        <v>107.9</v>
      </c>
      <c r="H146" s="15"/>
      <c r="I146" s="15">
        <f>I147</f>
        <v>107.9</v>
      </c>
    </row>
    <row r="147" spans="1:9" ht="15.75" thickBot="1" x14ac:dyDescent="0.3">
      <c r="A147" s="16" t="s">
        <v>34</v>
      </c>
      <c r="B147" s="33" t="s">
        <v>178</v>
      </c>
      <c r="C147" s="33" t="s">
        <v>347</v>
      </c>
      <c r="D147" s="33" t="s">
        <v>234</v>
      </c>
      <c r="E147" s="33" t="s">
        <v>339</v>
      </c>
      <c r="F147" s="15">
        <v>112.6</v>
      </c>
      <c r="G147" s="15">
        <v>107.9</v>
      </c>
      <c r="H147" s="15"/>
      <c r="I147" s="15">
        <v>107.9</v>
      </c>
    </row>
    <row r="148" spans="1:9" ht="81.75" customHeight="1" thickBot="1" x14ac:dyDescent="0.3">
      <c r="A148" s="16" t="s">
        <v>240</v>
      </c>
      <c r="B148" s="33" t="s">
        <v>178</v>
      </c>
      <c r="C148" s="33">
        <v>13</v>
      </c>
      <c r="D148" s="33" t="s">
        <v>241</v>
      </c>
      <c r="E148" s="33"/>
      <c r="F148" s="15">
        <f>F149+F163</f>
        <v>3662</v>
      </c>
      <c r="G148" s="134">
        <f>G149+G163</f>
        <v>0</v>
      </c>
      <c r="H148" s="134"/>
      <c r="I148" s="15">
        <f>I149+I163</f>
        <v>0</v>
      </c>
    </row>
    <row r="149" spans="1:9" ht="51.75" thickBot="1" x14ac:dyDescent="0.3">
      <c r="A149" s="16" t="s">
        <v>384</v>
      </c>
      <c r="B149" s="33" t="s">
        <v>178</v>
      </c>
      <c r="C149" s="33">
        <v>13</v>
      </c>
      <c r="D149" s="33" t="s">
        <v>242</v>
      </c>
      <c r="E149" s="33"/>
      <c r="F149" s="15">
        <f>F150+F153+F156+F160</f>
        <v>3230.8</v>
      </c>
      <c r="G149" s="134">
        <f>G150+G153+G156</f>
        <v>0</v>
      </c>
      <c r="H149" s="134"/>
      <c r="I149" s="15">
        <f>I150+I153+I156</f>
        <v>0</v>
      </c>
    </row>
    <row r="150" spans="1:9" ht="39" thickBot="1" x14ac:dyDescent="0.3">
      <c r="A150" s="16" t="s">
        <v>41</v>
      </c>
      <c r="B150" s="33" t="s">
        <v>178</v>
      </c>
      <c r="C150" s="33">
        <v>13</v>
      </c>
      <c r="D150" s="33" t="s">
        <v>243</v>
      </c>
      <c r="E150" s="33"/>
      <c r="F150" s="15">
        <f>F151</f>
        <v>51.2</v>
      </c>
      <c r="G150" s="15">
        <f>G151</f>
        <v>0</v>
      </c>
      <c r="H150" s="15">
        <f>H151</f>
        <v>0</v>
      </c>
      <c r="I150" s="15">
        <f>I151</f>
        <v>0</v>
      </c>
    </row>
    <row r="151" spans="1:9" ht="40.5" customHeight="1" thickBot="1" x14ac:dyDescent="0.3">
      <c r="A151" s="16" t="s">
        <v>42</v>
      </c>
      <c r="B151" s="33" t="s">
        <v>178</v>
      </c>
      <c r="C151" s="33">
        <v>13</v>
      </c>
      <c r="D151" s="33" t="s">
        <v>244</v>
      </c>
      <c r="E151" s="33"/>
      <c r="F151" s="15">
        <f>F152</f>
        <v>51.2</v>
      </c>
      <c r="G151" s="134">
        <f>G152</f>
        <v>0</v>
      </c>
      <c r="H151" s="134"/>
      <c r="I151" s="15">
        <f>I152</f>
        <v>0</v>
      </c>
    </row>
    <row r="152" spans="1:9" ht="39" thickBot="1" x14ac:dyDescent="0.3">
      <c r="A152" s="16" t="s">
        <v>30</v>
      </c>
      <c r="B152" s="33" t="s">
        <v>178</v>
      </c>
      <c r="C152" s="33">
        <v>13</v>
      </c>
      <c r="D152" s="33" t="s">
        <v>244</v>
      </c>
      <c r="E152" s="33">
        <v>240</v>
      </c>
      <c r="F152" s="15">
        <v>51.2</v>
      </c>
      <c r="G152" s="134">
        <v>0</v>
      </c>
      <c r="H152" s="134"/>
      <c r="I152" s="15">
        <v>0</v>
      </c>
    </row>
    <row r="153" spans="1:9" ht="82.5" customHeight="1" thickBot="1" x14ac:dyDescent="0.3">
      <c r="A153" s="16" t="s">
        <v>385</v>
      </c>
      <c r="B153" s="33" t="s">
        <v>178</v>
      </c>
      <c r="C153" s="33">
        <v>13</v>
      </c>
      <c r="D153" s="33" t="s">
        <v>391</v>
      </c>
      <c r="E153" s="33"/>
      <c r="F153" s="15">
        <f>F154</f>
        <v>50</v>
      </c>
      <c r="G153" s="134">
        <f>G154</f>
        <v>0</v>
      </c>
      <c r="H153" s="134"/>
      <c r="I153" s="15">
        <f>I154</f>
        <v>0</v>
      </c>
    </row>
    <row r="154" spans="1:9" ht="51.75" thickBot="1" x14ac:dyDescent="0.3">
      <c r="A154" s="16" t="s">
        <v>43</v>
      </c>
      <c r="B154" s="33" t="s">
        <v>178</v>
      </c>
      <c r="C154" s="33">
        <v>13</v>
      </c>
      <c r="D154" s="33" t="s">
        <v>392</v>
      </c>
      <c r="E154" s="33"/>
      <c r="F154" s="15">
        <f>F155</f>
        <v>50</v>
      </c>
      <c r="G154" s="134">
        <f>G155</f>
        <v>0</v>
      </c>
      <c r="H154" s="134"/>
      <c r="I154" s="15">
        <f>I155</f>
        <v>0</v>
      </c>
    </row>
    <row r="155" spans="1:9" ht="41.25" customHeight="1" thickBot="1" x14ac:dyDescent="0.3">
      <c r="A155" s="16" t="s">
        <v>30</v>
      </c>
      <c r="B155" s="33" t="s">
        <v>178</v>
      </c>
      <c r="C155" s="33">
        <v>13</v>
      </c>
      <c r="D155" s="33" t="s">
        <v>392</v>
      </c>
      <c r="E155" s="33" t="s">
        <v>211</v>
      </c>
      <c r="F155" s="15">
        <v>50</v>
      </c>
      <c r="G155" s="134">
        <v>0</v>
      </c>
      <c r="H155" s="134"/>
      <c r="I155" s="15">
        <v>0</v>
      </c>
    </row>
    <row r="156" spans="1:9" ht="79.5" customHeight="1" thickBot="1" x14ac:dyDescent="0.3">
      <c r="A156" s="16" t="s">
        <v>409</v>
      </c>
      <c r="B156" s="33" t="s">
        <v>178</v>
      </c>
      <c r="C156" s="33">
        <v>13</v>
      </c>
      <c r="D156" s="33" t="s">
        <v>245</v>
      </c>
      <c r="E156" s="33"/>
      <c r="F156" s="15">
        <f>F157</f>
        <v>629.59999999999991</v>
      </c>
      <c r="G156" s="134">
        <f>G157</f>
        <v>0</v>
      </c>
      <c r="H156" s="134"/>
      <c r="I156" s="15">
        <f>I157</f>
        <v>0</v>
      </c>
    </row>
    <row r="157" spans="1:9" ht="26.25" thickBot="1" x14ac:dyDescent="0.3">
      <c r="A157" s="16" t="s">
        <v>44</v>
      </c>
      <c r="B157" s="33" t="s">
        <v>178</v>
      </c>
      <c r="C157" s="33">
        <v>13</v>
      </c>
      <c r="D157" s="33" t="s">
        <v>393</v>
      </c>
      <c r="E157" s="33"/>
      <c r="F157" s="15">
        <f>F158+F159</f>
        <v>629.59999999999991</v>
      </c>
      <c r="G157" s="134">
        <f>G158</f>
        <v>0</v>
      </c>
      <c r="H157" s="134"/>
      <c r="I157" s="15">
        <f>I158</f>
        <v>0</v>
      </c>
    </row>
    <row r="158" spans="1:9" ht="41.25" customHeight="1" thickBot="1" x14ac:dyDescent="0.3">
      <c r="A158" s="16" t="s">
        <v>30</v>
      </c>
      <c r="B158" s="33" t="s">
        <v>178</v>
      </c>
      <c r="C158" s="33">
        <v>13</v>
      </c>
      <c r="D158" s="53" t="s">
        <v>393</v>
      </c>
      <c r="E158" s="33" t="s">
        <v>211</v>
      </c>
      <c r="F158" s="15">
        <v>629.29999999999995</v>
      </c>
      <c r="G158" s="134">
        <v>0</v>
      </c>
      <c r="H158" s="134"/>
      <c r="I158" s="15">
        <v>0</v>
      </c>
    </row>
    <row r="159" spans="1:9" ht="22.5" customHeight="1" thickBot="1" x14ac:dyDescent="0.3">
      <c r="A159" s="16" t="s">
        <v>14</v>
      </c>
      <c r="B159" s="110" t="s">
        <v>178</v>
      </c>
      <c r="C159" s="110">
        <v>13</v>
      </c>
      <c r="D159" s="110" t="s">
        <v>393</v>
      </c>
      <c r="E159" s="110" t="s">
        <v>350</v>
      </c>
      <c r="F159" s="109">
        <v>0.3</v>
      </c>
      <c r="G159" s="109">
        <v>0</v>
      </c>
      <c r="H159" s="109"/>
      <c r="I159" s="109">
        <v>0</v>
      </c>
    </row>
    <row r="160" spans="1:9" ht="36.75" customHeight="1" thickBot="1" x14ac:dyDescent="0.3">
      <c r="A160" s="16" t="s">
        <v>705</v>
      </c>
      <c r="B160" s="126" t="s">
        <v>178</v>
      </c>
      <c r="C160" s="126" t="s">
        <v>347</v>
      </c>
      <c r="D160" s="126" t="s">
        <v>492</v>
      </c>
      <c r="E160" s="126"/>
      <c r="F160" s="127">
        <f>F161</f>
        <v>2500</v>
      </c>
      <c r="G160" s="127">
        <f>G161</f>
        <v>0</v>
      </c>
      <c r="H160" s="127"/>
      <c r="I160" s="127">
        <f>I161</f>
        <v>0</v>
      </c>
    </row>
    <row r="161" spans="1:10" ht="23.25" customHeight="1" thickBot="1" x14ac:dyDescent="0.3">
      <c r="A161" s="16" t="s">
        <v>493</v>
      </c>
      <c r="B161" s="126" t="s">
        <v>178</v>
      </c>
      <c r="C161" s="126" t="s">
        <v>347</v>
      </c>
      <c r="D161" s="126" t="s">
        <v>494</v>
      </c>
      <c r="E161" s="126"/>
      <c r="F161" s="127">
        <f>F162</f>
        <v>2500</v>
      </c>
      <c r="G161" s="127">
        <f>G162</f>
        <v>0</v>
      </c>
      <c r="H161" s="127"/>
      <c r="I161" s="127">
        <f>I162</f>
        <v>0</v>
      </c>
    </row>
    <row r="162" spans="1:10" ht="22.5" customHeight="1" thickBot="1" x14ac:dyDescent="0.3">
      <c r="A162" s="16" t="s">
        <v>30</v>
      </c>
      <c r="B162" s="126" t="s">
        <v>178</v>
      </c>
      <c r="C162" s="126" t="s">
        <v>347</v>
      </c>
      <c r="D162" s="126" t="s">
        <v>494</v>
      </c>
      <c r="E162" s="126" t="s">
        <v>211</v>
      </c>
      <c r="F162" s="127">
        <v>2500</v>
      </c>
      <c r="G162" s="127">
        <v>0</v>
      </c>
      <c r="H162" s="127"/>
      <c r="I162" s="127">
        <v>0</v>
      </c>
    </row>
    <row r="163" spans="1:10" ht="53.25" customHeight="1" thickBot="1" x14ac:dyDescent="0.3">
      <c r="A163" s="16" t="s">
        <v>386</v>
      </c>
      <c r="B163" s="33" t="s">
        <v>178</v>
      </c>
      <c r="C163" s="33">
        <v>13</v>
      </c>
      <c r="D163" s="33" t="s">
        <v>246</v>
      </c>
      <c r="E163" s="33"/>
      <c r="F163" s="15">
        <f>F164</f>
        <v>431.2</v>
      </c>
      <c r="G163" s="15">
        <f>G164</f>
        <v>0</v>
      </c>
      <c r="H163" s="15">
        <f>H164</f>
        <v>0</v>
      </c>
      <c r="I163" s="15">
        <f>I164</f>
        <v>0</v>
      </c>
    </row>
    <row r="164" spans="1:10" ht="53.25" customHeight="1" thickBot="1" x14ac:dyDescent="0.3">
      <c r="A164" s="16" t="s">
        <v>45</v>
      </c>
      <c r="B164" s="33" t="s">
        <v>178</v>
      </c>
      <c r="C164" s="33">
        <v>13</v>
      </c>
      <c r="D164" s="33" t="s">
        <v>247</v>
      </c>
      <c r="E164" s="33"/>
      <c r="F164" s="15">
        <f>F165</f>
        <v>431.2</v>
      </c>
      <c r="G164" s="134">
        <f>G165</f>
        <v>0</v>
      </c>
      <c r="H164" s="134"/>
      <c r="I164" s="15">
        <f>I165</f>
        <v>0</v>
      </c>
    </row>
    <row r="165" spans="1:10" ht="42" customHeight="1" thickBot="1" x14ac:dyDescent="0.3">
      <c r="A165" s="16" t="s">
        <v>46</v>
      </c>
      <c r="B165" s="33" t="s">
        <v>178</v>
      </c>
      <c r="C165" s="33">
        <v>13</v>
      </c>
      <c r="D165" s="33" t="s">
        <v>248</v>
      </c>
      <c r="E165" s="33"/>
      <c r="F165" s="15">
        <f>F166</f>
        <v>431.2</v>
      </c>
      <c r="G165" s="134">
        <f>G166</f>
        <v>0</v>
      </c>
      <c r="H165" s="134"/>
      <c r="I165" s="15">
        <f>I166</f>
        <v>0</v>
      </c>
    </row>
    <row r="166" spans="1:10" ht="41.25" customHeight="1" thickBot="1" x14ac:dyDescent="0.3">
      <c r="A166" s="16" t="s">
        <v>30</v>
      </c>
      <c r="B166" s="33" t="s">
        <v>178</v>
      </c>
      <c r="C166" s="33">
        <v>13</v>
      </c>
      <c r="D166" s="33" t="s">
        <v>248</v>
      </c>
      <c r="E166" s="33" t="s">
        <v>211</v>
      </c>
      <c r="F166" s="15">
        <v>431.2</v>
      </c>
      <c r="G166" s="134">
        <v>0</v>
      </c>
      <c r="H166" s="134"/>
      <c r="I166" s="15">
        <v>0</v>
      </c>
    </row>
    <row r="167" spans="1:10" ht="15.75" thickBot="1" x14ac:dyDescent="0.3">
      <c r="A167" s="20" t="s">
        <v>365</v>
      </c>
      <c r="B167" s="36" t="s">
        <v>180</v>
      </c>
      <c r="C167" s="36" t="s">
        <v>179</v>
      </c>
      <c r="D167" s="33"/>
      <c r="E167" s="33"/>
      <c r="F167" s="64">
        <f>F168</f>
        <v>400.3</v>
      </c>
      <c r="G167" s="64">
        <f>G168</f>
        <v>440</v>
      </c>
      <c r="H167" s="64">
        <f>H168</f>
        <v>480.4</v>
      </c>
      <c r="I167" s="64">
        <f>I168</f>
        <v>480.4</v>
      </c>
    </row>
    <row r="168" spans="1:10" ht="26.25" thickBot="1" x14ac:dyDescent="0.3">
      <c r="A168" s="16" t="s">
        <v>366</v>
      </c>
      <c r="B168" s="33" t="s">
        <v>180</v>
      </c>
      <c r="C168" s="33" t="s">
        <v>181</v>
      </c>
      <c r="D168" s="33"/>
      <c r="E168" s="33"/>
      <c r="F168" s="15">
        <f>F170</f>
        <v>400.3</v>
      </c>
      <c r="G168" s="15">
        <f>G170</f>
        <v>440</v>
      </c>
      <c r="H168" s="99">
        <f t="shared" ref="H168:I168" si="30">H170</f>
        <v>480.4</v>
      </c>
      <c r="I168" s="99">
        <f t="shared" si="30"/>
        <v>480.4</v>
      </c>
    </row>
    <row r="169" spans="1:10" ht="26.25" thickBot="1" x14ac:dyDescent="0.3">
      <c r="A169" s="16" t="s">
        <v>470</v>
      </c>
      <c r="B169" s="49" t="s">
        <v>180</v>
      </c>
      <c r="C169" s="49" t="s">
        <v>181</v>
      </c>
      <c r="D169" s="49" t="s">
        <v>367</v>
      </c>
      <c r="E169" s="49"/>
      <c r="F169" s="48">
        <f>F170</f>
        <v>400.3</v>
      </c>
      <c r="G169" s="48">
        <f>G170</f>
        <v>440</v>
      </c>
      <c r="H169" s="48"/>
      <c r="I169" s="48">
        <f>I170</f>
        <v>480.4</v>
      </c>
    </row>
    <row r="170" spans="1:10" ht="53.25" customHeight="1" thickBot="1" x14ac:dyDescent="0.3">
      <c r="A170" s="16" t="s">
        <v>447</v>
      </c>
      <c r="B170" s="33" t="s">
        <v>180</v>
      </c>
      <c r="C170" s="33" t="s">
        <v>181</v>
      </c>
      <c r="D170" s="33" t="s">
        <v>368</v>
      </c>
      <c r="E170" s="33"/>
      <c r="F170" s="23">
        <f>F171</f>
        <v>400.3</v>
      </c>
      <c r="G170" s="23">
        <f>G171</f>
        <v>440</v>
      </c>
      <c r="H170" s="23">
        <f>H171</f>
        <v>480.4</v>
      </c>
      <c r="I170" s="23">
        <f>I171</f>
        <v>480.4</v>
      </c>
      <c r="J170" s="5"/>
    </row>
    <row r="171" spans="1:10" ht="41.25" customHeight="1" thickBot="1" x14ac:dyDescent="0.3">
      <c r="A171" s="16" t="s">
        <v>7</v>
      </c>
      <c r="B171" s="33" t="s">
        <v>180</v>
      </c>
      <c r="C171" s="33" t="s">
        <v>181</v>
      </c>
      <c r="D171" s="33" t="s">
        <v>368</v>
      </c>
      <c r="E171" s="33" t="s">
        <v>210</v>
      </c>
      <c r="F171" s="96">
        <v>400.3</v>
      </c>
      <c r="G171" s="96">
        <v>440</v>
      </c>
      <c r="H171" s="96">
        <v>480.4</v>
      </c>
      <c r="I171" s="15">
        <v>480.4</v>
      </c>
    </row>
    <row r="172" spans="1:10" ht="54" customHeight="1" thickBot="1" x14ac:dyDescent="0.3">
      <c r="A172" s="20" t="s">
        <v>47</v>
      </c>
      <c r="B172" s="36" t="s">
        <v>181</v>
      </c>
      <c r="C172" s="36" t="s">
        <v>179</v>
      </c>
      <c r="D172" s="36"/>
      <c r="E172" s="36"/>
      <c r="F172" s="24">
        <f>F173+F192</f>
        <v>2755.7000000000003</v>
      </c>
      <c r="G172" s="136">
        <f>G173+G192</f>
        <v>4980.2</v>
      </c>
      <c r="H172" s="136"/>
      <c r="I172" s="24">
        <f>I173+I192</f>
        <v>4192.3999999999996</v>
      </c>
    </row>
    <row r="173" spans="1:10" ht="54" customHeight="1" thickBot="1" x14ac:dyDescent="0.3">
      <c r="A173" s="16" t="s">
        <v>48</v>
      </c>
      <c r="B173" s="33" t="s">
        <v>181</v>
      </c>
      <c r="C173" s="33">
        <v>10</v>
      </c>
      <c r="D173" s="33"/>
      <c r="E173" s="33"/>
      <c r="F173" s="15">
        <f>F174+F181</f>
        <v>2519.8000000000002</v>
      </c>
      <c r="G173" s="134">
        <f>G174+G182</f>
        <v>4805.3</v>
      </c>
      <c r="H173" s="134"/>
      <c r="I173" s="15">
        <f>I174+I181</f>
        <v>4017.5</v>
      </c>
    </row>
    <row r="174" spans="1:10" ht="54" customHeight="1" thickBot="1" x14ac:dyDescent="0.3">
      <c r="A174" s="25" t="s">
        <v>394</v>
      </c>
      <c r="B174" s="33" t="s">
        <v>181</v>
      </c>
      <c r="C174" s="33" t="s">
        <v>341</v>
      </c>
      <c r="D174" s="33" t="s">
        <v>72</v>
      </c>
      <c r="E174" s="33"/>
      <c r="F174" s="15">
        <f t="shared" ref="F174:G175" si="31">F175</f>
        <v>525</v>
      </c>
      <c r="G174" s="15">
        <f t="shared" si="31"/>
        <v>2438</v>
      </c>
      <c r="H174" s="15"/>
      <c r="I174" s="15">
        <f>I175</f>
        <v>1737.9</v>
      </c>
    </row>
    <row r="175" spans="1:10" ht="55.5" customHeight="1" thickBot="1" x14ac:dyDescent="0.3">
      <c r="A175" s="25" t="s">
        <v>395</v>
      </c>
      <c r="B175" s="33" t="s">
        <v>181</v>
      </c>
      <c r="C175" s="33" t="s">
        <v>341</v>
      </c>
      <c r="D175" s="33" t="s">
        <v>654</v>
      </c>
      <c r="E175" s="33"/>
      <c r="F175" s="15">
        <f t="shared" si="31"/>
        <v>525</v>
      </c>
      <c r="G175" s="15">
        <f t="shared" si="31"/>
        <v>2438</v>
      </c>
      <c r="H175" s="15">
        <f>H176</f>
        <v>0</v>
      </c>
      <c r="I175" s="15">
        <f>I176</f>
        <v>1737.9</v>
      </c>
    </row>
    <row r="176" spans="1:10" ht="66" customHeight="1" thickBot="1" x14ac:dyDescent="0.3">
      <c r="A176" s="25" t="s">
        <v>396</v>
      </c>
      <c r="B176" s="33" t="s">
        <v>181</v>
      </c>
      <c r="C176" s="33" t="s">
        <v>341</v>
      </c>
      <c r="D176" s="33" t="s">
        <v>655</v>
      </c>
      <c r="E176" s="33"/>
      <c r="F176" s="15">
        <f>F177+F179</f>
        <v>525</v>
      </c>
      <c r="G176" s="15">
        <f>G177+G179</f>
        <v>2438</v>
      </c>
      <c r="H176" s="15">
        <f>H178</f>
        <v>0</v>
      </c>
      <c r="I176" s="15">
        <f>I177+I179</f>
        <v>1737.9</v>
      </c>
    </row>
    <row r="177" spans="1:9" ht="44.25" customHeight="1" thickBot="1" x14ac:dyDescent="0.3">
      <c r="A177" s="25" t="s">
        <v>471</v>
      </c>
      <c r="B177" s="49" t="s">
        <v>181</v>
      </c>
      <c r="C177" s="49" t="s">
        <v>341</v>
      </c>
      <c r="D177" s="49" t="s">
        <v>656</v>
      </c>
      <c r="E177" s="49"/>
      <c r="F177" s="48">
        <f>F178</f>
        <v>525</v>
      </c>
      <c r="G177" s="48">
        <f>G178</f>
        <v>850</v>
      </c>
      <c r="H177" s="48"/>
      <c r="I177" s="48">
        <f>I178</f>
        <v>745.4</v>
      </c>
    </row>
    <row r="178" spans="1:9" ht="42" customHeight="1" thickBot="1" x14ac:dyDescent="0.3">
      <c r="A178" s="25" t="s">
        <v>11</v>
      </c>
      <c r="B178" s="33" t="s">
        <v>181</v>
      </c>
      <c r="C178" s="33" t="s">
        <v>341</v>
      </c>
      <c r="D178" s="33" t="s">
        <v>656</v>
      </c>
      <c r="E178" s="33" t="s">
        <v>211</v>
      </c>
      <c r="F178" s="15">
        <v>525</v>
      </c>
      <c r="G178" s="15">
        <v>850</v>
      </c>
      <c r="H178" s="15"/>
      <c r="I178" s="15">
        <v>745.4</v>
      </c>
    </row>
    <row r="179" spans="1:9" ht="42" customHeight="1" thickBot="1" x14ac:dyDescent="0.3">
      <c r="A179" s="25" t="s">
        <v>703</v>
      </c>
      <c r="B179" s="125" t="s">
        <v>181</v>
      </c>
      <c r="C179" s="125" t="s">
        <v>341</v>
      </c>
      <c r="D179" s="125" t="s">
        <v>704</v>
      </c>
      <c r="E179" s="118"/>
      <c r="F179" s="117">
        <f>F180</f>
        <v>0</v>
      </c>
      <c r="G179" s="117">
        <f>G180</f>
        <v>1588</v>
      </c>
      <c r="H179" s="117"/>
      <c r="I179" s="117">
        <f>I180</f>
        <v>992.5</v>
      </c>
    </row>
    <row r="180" spans="1:9" ht="42" customHeight="1" thickBot="1" x14ac:dyDescent="0.3">
      <c r="A180" s="25" t="s">
        <v>11</v>
      </c>
      <c r="B180" s="125" t="s">
        <v>181</v>
      </c>
      <c r="C180" s="125" t="s">
        <v>341</v>
      </c>
      <c r="D180" s="125" t="s">
        <v>704</v>
      </c>
      <c r="E180" s="118" t="s">
        <v>211</v>
      </c>
      <c r="F180" s="117">
        <v>0</v>
      </c>
      <c r="G180" s="117">
        <v>1588</v>
      </c>
      <c r="H180" s="117"/>
      <c r="I180" s="117">
        <v>992.5</v>
      </c>
    </row>
    <row r="181" spans="1:9" ht="84" customHeight="1" thickBot="1" x14ac:dyDescent="0.3">
      <c r="A181" s="16" t="s">
        <v>529</v>
      </c>
      <c r="B181" s="33" t="s">
        <v>181</v>
      </c>
      <c r="C181" s="33">
        <v>10</v>
      </c>
      <c r="D181" s="33" t="s">
        <v>506</v>
      </c>
      <c r="E181" s="33"/>
      <c r="F181" s="15">
        <f>F182</f>
        <v>1994.8000000000002</v>
      </c>
      <c r="G181" s="73">
        <f t="shared" ref="G181:I181" si="32">G182</f>
        <v>2367.3000000000002</v>
      </c>
      <c r="H181" s="73">
        <f t="shared" si="32"/>
        <v>0</v>
      </c>
      <c r="I181" s="73">
        <f t="shared" si="32"/>
        <v>2279.6</v>
      </c>
    </row>
    <row r="182" spans="1:9" ht="55.15" customHeight="1" thickBot="1" x14ac:dyDescent="0.3">
      <c r="A182" s="16" t="s">
        <v>531</v>
      </c>
      <c r="B182" s="71" t="s">
        <v>181</v>
      </c>
      <c r="C182" s="71">
        <v>10</v>
      </c>
      <c r="D182" s="71" t="s">
        <v>532</v>
      </c>
      <c r="E182" s="71"/>
      <c r="F182" s="73">
        <f>F183+F189</f>
        <v>1994.8000000000002</v>
      </c>
      <c r="G182" s="73">
        <f t="shared" ref="G182:I182" si="33">G183+G189</f>
        <v>2367.3000000000002</v>
      </c>
      <c r="H182" s="73">
        <f t="shared" si="33"/>
        <v>0</v>
      </c>
      <c r="I182" s="73">
        <f t="shared" si="33"/>
        <v>2279.6</v>
      </c>
    </row>
    <row r="183" spans="1:9" ht="40.5" customHeight="1" thickBot="1" x14ac:dyDescent="0.3">
      <c r="A183" s="16" t="s">
        <v>369</v>
      </c>
      <c r="B183" s="33" t="s">
        <v>181</v>
      </c>
      <c r="C183" s="33">
        <v>10</v>
      </c>
      <c r="D183" s="33" t="s">
        <v>530</v>
      </c>
      <c r="E183" s="33"/>
      <c r="F183" s="15">
        <f>F184+F187</f>
        <v>1969.8000000000002</v>
      </c>
      <c r="G183" s="15">
        <f>G184+G187</f>
        <v>2317.3000000000002</v>
      </c>
      <c r="H183" s="15">
        <f>H184+H187</f>
        <v>0</v>
      </c>
      <c r="I183" s="15">
        <f>I184+I187</f>
        <v>2229.6</v>
      </c>
    </row>
    <row r="184" spans="1:9" ht="27.75" customHeight="1" thickBot="1" x14ac:dyDescent="0.3">
      <c r="A184" s="16" t="s">
        <v>6</v>
      </c>
      <c r="B184" s="33" t="s">
        <v>181</v>
      </c>
      <c r="C184" s="33">
        <v>10</v>
      </c>
      <c r="D184" s="33" t="s">
        <v>533</v>
      </c>
      <c r="E184" s="33"/>
      <c r="F184" s="15">
        <f>F185+F186</f>
        <v>1556.2</v>
      </c>
      <c r="G184" s="134">
        <f>G185+G186</f>
        <v>1903.7</v>
      </c>
      <c r="H184" s="134"/>
      <c r="I184" s="15">
        <f>I185+I186</f>
        <v>1816</v>
      </c>
    </row>
    <row r="185" spans="1:9" ht="41.25" customHeight="1" thickBot="1" x14ac:dyDescent="0.3">
      <c r="A185" s="16" t="s">
        <v>22</v>
      </c>
      <c r="B185" s="33" t="s">
        <v>181</v>
      </c>
      <c r="C185" s="33">
        <v>10</v>
      </c>
      <c r="D185" s="33" t="s">
        <v>534</v>
      </c>
      <c r="E185" s="33">
        <v>120</v>
      </c>
      <c r="F185" s="15">
        <v>1516.2</v>
      </c>
      <c r="G185" s="134">
        <v>1863.7</v>
      </c>
      <c r="H185" s="134"/>
      <c r="I185" s="15">
        <v>1776</v>
      </c>
    </row>
    <row r="186" spans="1:9" ht="42" customHeight="1" thickBot="1" x14ac:dyDescent="0.3">
      <c r="A186" s="16" t="s">
        <v>11</v>
      </c>
      <c r="B186" s="33" t="s">
        <v>181</v>
      </c>
      <c r="C186" s="33">
        <v>10</v>
      </c>
      <c r="D186" s="33" t="s">
        <v>534</v>
      </c>
      <c r="E186" s="33">
        <v>240</v>
      </c>
      <c r="F186" s="15">
        <v>40</v>
      </c>
      <c r="G186" s="134">
        <v>40</v>
      </c>
      <c r="H186" s="134"/>
      <c r="I186" s="15">
        <v>40</v>
      </c>
    </row>
    <row r="187" spans="1:9" ht="51.75" thickBot="1" x14ac:dyDescent="0.3">
      <c r="A187" s="16" t="s">
        <v>8</v>
      </c>
      <c r="B187" s="33" t="s">
        <v>181</v>
      </c>
      <c r="C187" s="33">
        <v>10</v>
      </c>
      <c r="D187" s="33" t="s">
        <v>535</v>
      </c>
      <c r="E187" s="33"/>
      <c r="F187" s="15">
        <f>F188</f>
        <v>413.6</v>
      </c>
      <c r="G187" s="134">
        <f>G188</f>
        <v>413.6</v>
      </c>
      <c r="H187" s="134"/>
      <c r="I187" s="15">
        <f>I188</f>
        <v>413.6</v>
      </c>
    </row>
    <row r="188" spans="1:9" ht="39" thickBot="1" x14ac:dyDescent="0.3">
      <c r="A188" s="16" t="s">
        <v>49</v>
      </c>
      <c r="B188" s="33" t="s">
        <v>181</v>
      </c>
      <c r="C188" s="33">
        <v>10</v>
      </c>
      <c r="D188" s="33" t="s">
        <v>535</v>
      </c>
      <c r="E188" s="33">
        <v>120</v>
      </c>
      <c r="F188" s="15">
        <v>413.6</v>
      </c>
      <c r="G188" s="134">
        <v>413.6</v>
      </c>
      <c r="H188" s="134"/>
      <c r="I188" s="15">
        <v>413.6</v>
      </c>
    </row>
    <row r="189" spans="1:9" ht="72" customHeight="1" thickBot="1" x14ac:dyDescent="0.3">
      <c r="A189" s="16" t="s">
        <v>536</v>
      </c>
      <c r="B189" s="33" t="s">
        <v>181</v>
      </c>
      <c r="C189" s="33">
        <v>10</v>
      </c>
      <c r="D189" s="87" t="s">
        <v>537</v>
      </c>
      <c r="E189" s="33"/>
      <c r="F189" s="15">
        <f t="shared" ref="F189:G190" si="34">F190</f>
        <v>25</v>
      </c>
      <c r="G189" s="134">
        <f t="shared" si="34"/>
        <v>50</v>
      </c>
      <c r="H189" s="134"/>
      <c r="I189" s="15">
        <f>I190</f>
        <v>50</v>
      </c>
    </row>
    <row r="190" spans="1:9" ht="115.5" thickBot="1" x14ac:dyDescent="0.3">
      <c r="A190" s="16" t="s">
        <v>472</v>
      </c>
      <c r="B190" s="33" t="s">
        <v>181</v>
      </c>
      <c r="C190" s="33">
        <v>10</v>
      </c>
      <c r="D190" s="87" t="s">
        <v>538</v>
      </c>
      <c r="E190" s="33"/>
      <c r="F190" s="15">
        <f t="shared" si="34"/>
        <v>25</v>
      </c>
      <c r="G190" s="134">
        <f t="shared" si="34"/>
        <v>50</v>
      </c>
      <c r="H190" s="134"/>
      <c r="I190" s="15">
        <f>I191</f>
        <v>50</v>
      </c>
    </row>
    <row r="191" spans="1:9" ht="39" thickBot="1" x14ac:dyDescent="0.3">
      <c r="A191" s="16" t="s">
        <v>30</v>
      </c>
      <c r="B191" s="33" t="s">
        <v>181</v>
      </c>
      <c r="C191" s="33">
        <v>10</v>
      </c>
      <c r="D191" s="87" t="s">
        <v>538</v>
      </c>
      <c r="E191" s="33">
        <v>240</v>
      </c>
      <c r="F191" s="15">
        <v>25</v>
      </c>
      <c r="G191" s="134">
        <v>50</v>
      </c>
      <c r="H191" s="134"/>
      <c r="I191" s="15">
        <v>50</v>
      </c>
    </row>
    <row r="192" spans="1:9" ht="39" thickBot="1" x14ac:dyDescent="0.3">
      <c r="A192" s="16" t="s">
        <v>50</v>
      </c>
      <c r="B192" s="33" t="s">
        <v>181</v>
      </c>
      <c r="C192" s="33">
        <v>14</v>
      </c>
      <c r="D192" s="33"/>
      <c r="E192" s="33"/>
      <c r="F192" s="15">
        <f>F193+F198</f>
        <v>235.9</v>
      </c>
      <c r="G192" s="134">
        <f>G193+G198</f>
        <v>174.9</v>
      </c>
      <c r="H192" s="134"/>
      <c r="I192" s="15">
        <f>I193+I198</f>
        <v>174.9</v>
      </c>
    </row>
    <row r="193" spans="1:9" ht="64.5" thickBot="1" x14ac:dyDescent="0.3">
      <c r="A193" s="16" t="s">
        <v>191</v>
      </c>
      <c r="B193" s="33" t="s">
        <v>181</v>
      </c>
      <c r="C193" s="33">
        <v>14</v>
      </c>
      <c r="D193" s="33" t="s">
        <v>352</v>
      </c>
      <c r="E193" s="33"/>
      <c r="F193" s="15" t="s">
        <v>189</v>
      </c>
      <c r="G193" s="134" t="s">
        <v>189</v>
      </c>
      <c r="H193" s="134"/>
      <c r="I193" s="15">
        <v>1</v>
      </c>
    </row>
    <row r="194" spans="1:9" ht="51.75" thickBot="1" x14ac:dyDescent="0.3">
      <c r="A194" s="16" t="s">
        <v>51</v>
      </c>
      <c r="B194" s="33" t="s">
        <v>181</v>
      </c>
      <c r="C194" s="33">
        <v>14</v>
      </c>
      <c r="D194" s="33" t="s">
        <v>353</v>
      </c>
      <c r="E194" s="33"/>
      <c r="F194" s="15" t="s">
        <v>189</v>
      </c>
      <c r="G194" s="134" t="s">
        <v>189</v>
      </c>
      <c r="H194" s="134"/>
      <c r="I194" s="15">
        <v>1</v>
      </c>
    </row>
    <row r="195" spans="1:9" ht="51.75" thickBot="1" x14ac:dyDescent="0.3">
      <c r="A195" s="16" t="s">
        <v>52</v>
      </c>
      <c r="B195" s="33" t="s">
        <v>181</v>
      </c>
      <c r="C195" s="33">
        <v>14</v>
      </c>
      <c r="D195" s="33" t="s">
        <v>249</v>
      </c>
      <c r="E195" s="33"/>
      <c r="F195" s="15" t="s">
        <v>189</v>
      </c>
      <c r="G195" s="134" t="s">
        <v>189</v>
      </c>
      <c r="H195" s="134"/>
      <c r="I195" s="15">
        <v>1</v>
      </c>
    </row>
    <row r="196" spans="1:9" ht="27.75" customHeight="1" thickBot="1" x14ac:dyDescent="0.3">
      <c r="A196" s="16" t="s">
        <v>53</v>
      </c>
      <c r="B196" s="33" t="s">
        <v>181</v>
      </c>
      <c r="C196" s="33">
        <v>14</v>
      </c>
      <c r="D196" s="33" t="s">
        <v>250</v>
      </c>
      <c r="E196" s="33"/>
      <c r="F196" s="15">
        <f>F197</f>
        <v>1</v>
      </c>
      <c r="G196" s="134" t="s">
        <v>189</v>
      </c>
      <c r="H196" s="134"/>
      <c r="I196" s="15">
        <v>1</v>
      </c>
    </row>
    <row r="197" spans="1:9" ht="39" thickBot="1" x14ac:dyDescent="0.3">
      <c r="A197" s="16" t="s">
        <v>30</v>
      </c>
      <c r="B197" s="33" t="s">
        <v>181</v>
      </c>
      <c r="C197" s="33">
        <v>14</v>
      </c>
      <c r="D197" s="33" t="s">
        <v>250</v>
      </c>
      <c r="E197" s="33" t="s">
        <v>211</v>
      </c>
      <c r="F197" s="15">
        <v>1</v>
      </c>
      <c r="G197" s="134">
        <v>1</v>
      </c>
      <c r="H197" s="134"/>
      <c r="I197" s="15">
        <v>1</v>
      </c>
    </row>
    <row r="198" spans="1:9" ht="77.25" thickBot="1" x14ac:dyDescent="0.3">
      <c r="A198" s="16" t="s">
        <v>529</v>
      </c>
      <c r="B198" s="33" t="s">
        <v>181</v>
      </c>
      <c r="C198" s="33" t="s">
        <v>397</v>
      </c>
      <c r="D198" s="33" t="s">
        <v>506</v>
      </c>
      <c r="E198" s="33"/>
      <c r="F198" s="15">
        <f>F199+F212</f>
        <v>234.9</v>
      </c>
      <c r="G198" s="73">
        <f t="shared" ref="G198:I198" si="35">G199+G212</f>
        <v>173.9</v>
      </c>
      <c r="H198" s="73">
        <f t="shared" si="35"/>
        <v>0</v>
      </c>
      <c r="I198" s="73">
        <f t="shared" si="35"/>
        <v>173.9</v>
      </c>
    </row>
    <row r="199" spans="1:9" ht="51.75" thickBot="1" x14ac:dyDescent="0.3">
      <c r="A199" s="81" t="s">
        <v>531</v>
      </c>
      <c r="B199" s="71" t="s">
        <v>181</v>
      </c>
      <c r="C199" s="71" t="s">
        <v>397</v>
      </c>
      <c r="D199" s="71" t="s">
        <v>532</v>
      </c>
      <c r="E199" s="71"/>
      <c r="F199" s="73">
        <f>F200+F203+F206+F209</f>
        <v>206.4</v>
      </c>
      <c r="G199" s="73">
        <f t="shared" ref="G199:I199" si="36">G200+G203+G206+G209</f>
        <v>145.4</v>
      </c>
      <c r="H199" s="73">
        <f t="shared" si="36"/>
        <v>0</v>
      </c>
      <c r="I199" s="73">
        <f t="shared" si="36"/>
        <v>145.4</v>
      </c>
    </row>
    <row r="200" spans="1:9" ht="39" thickBot="1" x14ac:dyDescent="0.3">
      <c r="A200" s="16" t="s">
        <v>400</v>
      </c>
      <c r="B200" s="33" t="s">
        <v>181</v>
      </c>
      <c r="C200" s="33" t="s">
        <v>397</v>
      </c>
      <c r="D200" s="71" t="s">
        <v>539</v>
      </c>
      <c r="E200" s="33"/>
      <c r="F200" s="15">
        <f>F201</f>
        <v>20</v>
      </c>
      <c r="G200" s="15">
        <f t="shared" ref="F200:I201" si="37">G201</f>
        <v>20</v>
      </c>
      <c r="H200" s="15">
        <f t="shared" si="37"/>
        <v>0</v>
      </c>
      <c r="I200" s="15">
        <f t="shared" si="37"/>
        <v>20</v>
      </c>
    </row>
    <row r="201" spans="1:9" ht="39" thickBot="1" x14ac:dyDescent="0.3">
      <c r="A201" s="16" t="s">
        <v>401</v>
      </c>
      <c r="B201" s="33" t="s">
        <v>181</v>
      </c>
      <c r="C201" s="33" t="s">
        <v>397</v>
      </c>
      <c r="D201" s="71" t="s">
        <v>540</v>
      </c>
      <c r="E201" s="33"/>
      <c r="F201" s="15">
        <f t="shared" si="37"/>
        <v>20</v>
      </c>
      <c r="G201" s="15">
        <f t="shared" si="37"/>
        <v>20</v>
      </c>
      <c r="H201" s="15">
        <f t="shared" si="37"/>
        <v>0</v>
      </c>
      <c r="I201" s="15">
        <f t="shared" si="37"/>
        <v>20</v>
      </c>
    </row>
    <row r="202" spans="1:9" ht="42.75" customHeight="1" thickBot="1" x14ac:dyDescent="0.3">
      <c r="A202" s="16" t="s">
        <v>30</v>
      </c>
      <c r="B202" s="33" t="s">
        <v>181</v>
      </c>
      <c r="C202" s="33" t="s">
        <v>397</v>
      </c>
      <c r="D202" s="71" t="s">
        <v>540</v>
      </c>
      <c r="E202" s="33" t="s">
        <v>211</v>
      </c>
      <c r="F202" s="15">
        <v>20</v>
      </c>
      <c r="G202" s="15">
        <v>20</v>
      </c>
      <c r="H202" s="15"/>
      <c r="I202" s="15">
        <v>20</v>
      </c>
    </row>
    <row r="203" spans="1:9" ht="57.75" customHeight="1" thickBot="1" x14ac:dyDescent="0.3">
      <c r="A203" s="16" t="s">
        <v>402</v>
      </c>
      <c r="B203" s="33" t="s">
        <v>181</v>
      </c>
      <c r="C203" s="33" t="s">
        <v>397</v>
      </c>
      <c r="D203" s="71" t="s">
        <v>541</v>
      </c>
      <c r="E203" s="33"/>
      <c r="F203" s="15">
        <f t="shared" ref="F203:I204" si="38">F204</f>
        <v>45</v>
      </c>
      <c r="G203" s="15">
        <f t="shared" si="38"/>
        <v>20</v>
      </c>
      <c r="H203" s="15">
        <f t="shared" si="38"/>
        <v>0</v>
      </c>
      <c r="I203" s="15">
        <f t="shared" si="38"/>
        <v>20</v>
      </c>
    </row>
    <row r="204" spans="1:9" ht="39" thickBot="1" x14ac:dyDescent="0.3">
      <c r="A204" s="16" t="s">
        <v>354</v>
      </c>
      <c r="B204" s="33" t="s">
        <v>181</v>
      </c>
      <c r="C204" s="33">
        <v>14</v>
      </c>
      <c r="D204" s="71" t="s">
        <v>542</v>
      </c>
      <c r="E204" s="33"/>
      <c r="F204" s="15">
        <f>F205</f>
        <v>45</v>
      </c>
      <c r="G204" s="73">
        <f t="shared" si="38"/>
        <v>20</v>
      </c>
      <c r="H204" s="73">
        <f t="shared" si="38"/>
        <v>0</v>
      </c>
      <c r="I204" s="73">
        <f t="shared" si="38"/>
        <v>20</v>
      </c>
    </row>
    <row r="205" spans="1:9" ht="39" thickBot="1" x14ac:dyDescent="0.3">
      <c r="A205" s="16" t="s">
        <v>30</v>
      </c>
      <c r="B205" s="33" t="s">
        <v>181</v>
      </c>
      <c r="C205" s="33">
        <v>14</v>
      </c>
      <c r="D205" s="71" t="s">
        <v>542</v>
      </c>
      <c r="E205" s="33" t="s">
        <v>211</v>
      </c>
      <c r="F205" s="15">
        <v>45</v>
      </c>
      <c r="G205" s="15">
        <v>20</v>
      </c>
      <c r="H205" s="15"/>
      <c r="I205" s="15">
        <v>20</v>
      </c>
    </row>
    <row r="206" spans="1:9" ht="71.25" customHeight="1" thickBot="1" x14ac:dyDescent="0.3">
      <c r="A206" s="16" t="s">
        <v>403</v>
      </c>
      <c r="B206" s="33" t="s">
        <v>181</v>
      </c>
      <c r="C206" s="33" t="s">
        <v>397</v>
      </c>
      <c r="D206" s="71" t="s">
        <v>543</v>
      </c>
      <c r="E206" s="33"/>
      <c r="F206" s="15">
        <f>F207</f>
        <v>30</v>
      </c>
      <c r="G206" s="15">
        <f>G207</f>
        <v>30</v>
      </c>
      <c r="H206" s="15">
        <f>H207</f>
        <v>0</v>
      </c>
      <c r="I206" s="15">
        <f>I207</f>
        <v>30</v>
      </c>
    </row>
    <row r="207" spans="1:9" ht="64.5" thickBot="1" x14ac:dyDescent="0.3">
      <c r="A207" s="16" t="s">
        <v>473</v>
      </c>
      <c r="B207" s="33" t="s">
        <v>181</v>
      </c>
      <c r="C207" s="33">
        <v>14</v>
      </c>
      <c r="D207" s="71" t="s">
        <v>544</v>
      </c>
      <c r="E207" s="33"/>
      <c r="F207" s="15">
        <f>F208</f>
        <v>30</v>
      </c>
      <c r="G207" s="134">
        <f>G208</f>
        <v>30</v>
      </c>
      <c r="H207" s="134"/>
      <c r="I207" s="15">
        <f>I208</f>
        <v>30</v>
      </c>
    </row>
    <row r="208" spans="1:9" ht="39" thickBot="1" x14ac:dyDescent="0.3">
      <c r="A208" s="16" t="s">
        <v>30</v>
      </c>
      <c r="B208" s="33" t="s">
        <v>181</v>
      </c>
      <c r="C208" s="33">
        <v>14</v>
      </c>
      <c r="D208" s="71" t="s">
        <v>544</v>
      </c>
      <c r="E208" s="33">
        <v>240</v>
      </c>
      <c r="F208" s="15">
        <v>30</v>
      </c>
      <c r="G208" s="15">
        <v>30</v>
      </c>
      <c r="H208" s="15"/>
      <c r="I208" s="15">
        <v>30</v>
      </c>
    </row>
    <row r="209" spans="1:10" ht="44.25" customHeight="1" thickBot="1" x14ac:dyDescent="0.3">
      <c r="A209" s="16" t="s">
        <v>398</v>
      </c>
      <c r="B209" s="33" t="s">
        <v>181</v>
      </c>
      <c r="C209" s="33" t="s">
        <v>397</v>
      </c>
      <c r="D209" s="77" t="s">
        <v>547</v>
      </c>
      <c r="E209" s="33"/>
      <c r="F209" s="15">
        <f>F210</f>
        <v>111.4</v>
      </c>
      <c r="G209" s="15">
        <f>G210</f>
        <v>75.400000000000006</v>
      </c>
      <c r="H209" s="15"/>
      <c r="I209" s="15">
        <f>I210</f>
        <v>75.400000000000006</v>
      </c>
    </row>
    <row r="210" spans="1:10" ht="52.15" customHeight="1" thickBot="1" x14ac:dyDescent="0.3">
      <c r="A210" s="16" t="s">
        <v>474</v>
      </c>
      <c r="B210" s="33" t="s">
        <v>181</v>
      </c>
      <c r="C210" s="33">
        <v>14</v>
      </c>
      <c r="D210" s="84" t="s">
        <v>548</v>
      </c>
      <c r="E210" s="33"/>
      <c r="F210" s="15">
        <f>F211</f>
        <v>111.4</v>
      </c>
      <c r="G210" s="134">
        <f>G211</f>
        <v>75.400000000000006</v>
      </c>
      <c r="H210" s="134"/>
      <c r="I210" s="15">
        <f>I211</f>
        <v>75.400000000000006</v>
      </c>
    </row>
    <row r="211" spans="1:10" ht="39" thickBot="1" x14ac:dyDescent="0.3">
      <c r="A211" s="16" t="s">
        <v>30</v>
      </c>
      <c r="B211" s="33" t="s">
        <v>181</v>
      </c>
      <c r="C211" s="33">
        <v>14</v>
      </c>
      <c r="D211" s="84" t="s">
        <v>548</v>
      </c>
      <c r="E211" s="33" t="s">
        <v>211</v>
      </c>
      <c r="F211" s="15">
        <v>111.4</v>
      </c>
      <c r="G211" s="15">
        <v>75.400000000000006</v>
      </c>
      <c r="H211" s="15">
        <v>105.7</v>
      </c>
      <c r="I211" s="15">
        <v>75.400000000000006</v>
      </c>
    </row>
    <row r="212" spans="1:10" ht="68.25" customHeight="1" thickBot="1" x14ac:dyDescent="0.3">
      <c r="A212" s="16" t="s">
        <v>545</v>
      </c>
      <c r="B212" s="33" t="s">
        <v>181</v>
      </c>
      <c r="C212" s="33">
        <v>14</v>
      </c>
      <c r="D212" s="33" t="s">
        <v>550</v>
      </c>
      <c r="E212" s="33"/>
      <c r="F212" s="15">
        <f>F213+F217</f>
        <v>28.5</v>
      </c>
      <c r="G212" s="134">
        <f>G213+G217</f>
        <v>28.5</v>
      </c>
      <c r="H212" s="134"/>
      <c r="I212" s="15">
        <f>I213+I217</f>
        <v>28.5</v>
      </c>
    </row>
    <row r="213" spans="1:10" ht="30" customHeight="1" thickBot="1" x14ac:dyDescent="0.3">
      <c r="A213" s="16" t="s">
        <v>546</v>
      </c>
      <c r="B213" s="33" t="s">
        <v>181</v>
      </c>
      <c r="C213" s="33">
        <v>14</v>
      </c>
      <c r="D213" s="33" t="s">
        <v>551</v>
      </c>
      <c r="E213" s="33"/>
      <c r="F213" s="15">
        <f>F214</f>
        <v>12.5</v>
      </c>
      <c r="G213" s="134">
        <f>G214</f>
        <v>12.5</v>
      </c>
      <c r="H213" s="134"/>
      <c r="I213" s="15">
        <f>I214</f>
        <v>12.5</v>
      </c>
    </row>
    <row r="214" spans="1:10" ht="31.5" customHeight="1" thickBot="1" x14ac:dyDescent="0.3">
      <c r="A214" s="16" t="s">
        <v>53</v>
      </c>
      <c r="B214" s="33" t="s">
        <v>181</v>
      </c>
      <c r="C214" s="33">
        <v>14</v>
      </c>
      <c r="D214" s="84" t="s">
        <v>549</v>
      </c>
      <c r="E214" s="33"/>
      <c r="F214" s="15">
        <f>F215+F216</f>
        <v>12.5</v>
      </c>
      <c r="G214" s="134">
        <f>G215+G216</f>
        <v>12.5</v>
      </c>
      <c r="H214" s="134"/>
      <c r="I214" s="15">
        <f>I215+I216</f>
        <v>12.5</v>
      </c>
    </row>
    <row r="215" spans="1:10" ht="43.5" customHeight="1" thickBot="1" x14ac:dyDescent="0.3">
      <c r="A215" s="16" t="s">
        <v>30</v>
      </c>
      <c r="B215" s="33" t="s">
        <v>181</v>
      </c>
      <c r="C215" s="33">
        <v>14</v>
      </c>
      <c r="D215" s="84" t="s">
        <v>549</v>
      </c>
      <c r="E215" s="33" t="s">
        <v>211</v>
      </c>
      <c r="F215" s="15">
        <v>10</v>
      </c>
      <c r="G215" s="15">
        <v>10</v>
      </c>
      <c r="H215" s="15"/>
      <c r="I215" s="15">
        <v>10</v>
      </c>
    </row>
    <row r="216" spans="1:10" ht="15.75" thickBot="1" x14ac:dyDescent="0.3">
      <c r="A216" s="16" t="s">
        <v>34</v>
      </c>
      <c r="B216" s="33" t="s">
        <v>181</v>
      </c>
      <c r="C216" s="33">
        <v>14</v>
      </c>
      <c r="D216" s="84" t="s">
        <v>549</v>
      </c>
      <c r="E216" s="33">
        <v>610</v>
      </c>
      <c r="F216" s="15">
        <v>2.5</v>
      </c>
      <c r="G216" s="134">
        <v>2.5</v>
      </c>
      <c r="H216" s="134"/>
      <c r="I216" s="15">
        <v>2.5</v>
      </c>
    </row>
    <row r="217" spans="1:10" ht="79.5" customHeight="1" thickBot="1" x14ac:dyDescent="0.3">
      <c r="A217" s="95" t="s">
        <v>552</v>
      </c>
      <c r="B217" s="33" t="s">
        <v>181</v>
      </c>
      <c r="C217" s="33">
        <v>14</v>
      </c>
      <c r="D217" s="84" t="s">
        <v>625</v>
      </c>
      <c r="E217" s="33"/>
      <c r="F217" s="15">
        <f t="shared" ref="F217:G218" si="39">F218</f>
        <v>16</v>
      </c>
      <c r="G217" s="134">
        <f t="shared" si="39"/>
        <v>16</v>
      </c>
      <c r="H217" s="134"/>
      <c r="I217" s="15">
        <f>I218</f>
        <v>16</v>
      </c>
    </row>
    <row r="218" spans="1:10" ht="78.75" customHeight="1" thickBot="1" x14ac:dyDescent="0.3">
      <c r="A218" s="95" t="s">
        <v>54</v>
      </c>
      <c r="B218" s="33" t="s">
        <v>181</v>
      </c>
      <c r="C218" s="33">
        <v>14</v>
      </c>
      <c r="D218" s="84" t="s">
        <v>626</v>
      </c>
      <c r="E218" s="33"/>
      <c r="F218" s="15">
        <f t="shared" si="39"/>
        <v>16</v>
      </c>
      <c r="G218" s="134">
        <f t="shared" si="39"/>
        <v>16</v>
      </c>
      <c r="H218" s="134"/>
      <c r="I218" s="15">
        <f>I219</f>
        <v>16</v>
      </c>
    </row>
    <row r="219" spans="1:10" ht="39" thickBot="1" x14ac:dyDescent="0.3">
      <c r="A219" s="86" t="s">
        <v>30</v>
      </c>
      <c r="B219" s="33" t="s">
        <v>181</v>
      </c>
      <c r="C219" s="33">
        <v>14</v>
      </c>
      <c r="D219" s="84" t="s">
        <v>626</v>
      </c>
      <c r="E219" s="33" t="s">
        <v>211</v>
      </c>
      <c r="F219" s="15">
        <v>16</v>
      </c>
      <c r="G219" s="134">
        <v>16</v>
      </c>
      <c r="H219" s="134"/>
      <c r="I219" s="15">
        <v>16</v>
      </c>
    </row>
    <row r="220" spans="1:10" ht="15.75" thickBot="1" x14ac:dyDescent="0.3">
      <c r="A220" s="20" t="s">
        <v>55</v>
      </c>
      <c r="B220" s="36" t="s">
        <v>182</v>
      </c>
      <c r="C220" s="36" t="s">
        <v>179</v>
      </c>
      <c r="D220" s="36"/>
      <c r="E220" s="36"/>
      <c r="F220" s="24">
        <f>F221+F227+F232+F241+F266</f>
        <v>117539.7</v>
      </c>
      <c r="G220" s="136">
        <f>G221+G227+G232+G241+G266</f>
        <v>11876.1</v>
      </c>
      <c r="H220" s="136"/>
      <c r="I220" s="24">
        <f>I221+I227+I232+I241+I266</f>
        <v>12289.1</v>
      </c>
      <c r="J220" s="6"/>
    </row>
    <row r="221" spans="1:10" ht="15.75" thickBot="1" x14ac:dyDescent="0.3">
      <c r="A221" s="16" t="s">
        <v>56</v>
      </c>
      <c r="B221" s="33" t="s">
        <v>182</v>
      </c>
      <c r="C221" s="33" t="s">
        <v>178</v>
      </c>
      <c r="D221" s="33"/>
      <c r="E221" s="33"/>
      <c r="F221" s="15">
        <f t="shared" ref="F221:G225" si="40">F222</f>
        <v>172.2</v>
      </c>
      <c r="G221" s="134">
        <f t="shared" si="40"/>
        <v>172.2</v>
      </c>
      <c r="H221" s="134"/>
      <c r="I221" s="15">
        <f>I222</f>
        <v>172.2</v>
      </c>
    </row>
    <row r="222" spans="1:10" ht="51.75" thickBot="1" x14ac:dyDescent="0.3">
      <c r="A222" s="16" t="s">
        <v>251</v>
      </c>
      <c r="B222" s="33" t="s">
        <v>182</v>
      </c>
      <c r="C222" s="33" t="s">
        <v>178</v>
      </c>
      <c r="D222" s="33" t="s">
        <v>252</v>
      </c>
      <c r="E222" s="33"/>
      <c r="F222" s="15">
        <f t="shared" si="40"/>
        <v>172.2</v>
      </c>
      <c r="G222" s="15">
        <f t="shared" si="40"/>
        <v>172.2</v>
      </c>
      <c r="H222" s="15">
        <f>H223</f>
        <v>0</v>
      </c>
      <c r="I222" s="15">
        <f>I223</f>
        <v>172.2</v>
      </c>
    </row>
    <row r="223" spans="1:10" ht="26.25" thickBot="1" x14ac:dyDescent="0.3">
      <c r="A223" s="16" t="s">
        <v>57</v>
      </c>
      <c r="B223" s="33" t="s">
        <v>182</v>
      </c>
      <c r="C223" s="33" t="s">
        <v>178</v>
      </c>
      <c r="D223" s="33" t="s">
        <v>253</v>
      </c>
      <c r="E223" s="33"/>
      <c r="F223" s="15">
        <f t="shared" si="40"/>
        <v>172.2</v>
      </c>
      <c r="G223" s="134">
        <f t="shared" si="40"/>
        <v>172.2</v>
      </c>
      <c r="H223" s="134"/>
      <c r="I223" s="15">
        <f>I224</f>
        <v>172.2</v>
      </c>
    </row>
    <row r="224" spans="1:10" ht="26.25" thickBot="1" x14ac:dyDescent="0.3">
      <c r="A224" s="16" t="s">
        <v>58</v>
      </c>
      <c r="B224" s="33" t="s">
        <v>182</v>
      </c>
      <c r="C224" s="33" t="s">
        <v>178</v>
      </c>
      <c r="D224" s="33" t="s">
        <v>290</v>
      </c>
      <c r="E224" s="33"/>
      <c r="F224" s="15">
        <f t="shared" si="40"/>
        <v>172.2</v>
      </c>
      <c r="G224" s="134">
        <f t="shared" si="40"/>
        <v>172.2</v>
      </c>
      <c r="H224" s="134"/>
      <c r="I224" s="15">
        <f>I225</f>
        <v>172.2</v>
      </c>
    </row>
    <row r="225" spans="1:9" ht="26.25" thickBot="1" x14ac:dyDescent="0.3">
      <c r="A225" s="16" t="s">
        <v>475</v>
      </c>
      <c r="B225" s="33" t="s">
        <v>182</v>
      </c>
      <c r="C225" s="33" t="s">
        <v>178</v>
      </c>
      <c r="D225" s="33" t="s">
        <v>404</v>
      </c>
      <c r="E225" s="33"/>
      <c r="F225" s="15">
        <f t="shared" si="40"/>
        <v>172.2</v>
      </c>
      <c r="G225" s="134">
        <f t="shared" si="40"/>
        <v>172.2</v>
      </c>
      <c r="H225" s="134"/>
      <c r="I225" s="15">
        <f>I226</f>
        <v>172.2</v>
      </c>
    </row>
    <row r="226" spans="1:9" ht="15.75" thickBot="1" x14ac:dyDescent="0.3">
      <c r="A226" s="16" t="s">
        <v>34</v>
      </c>
      <c r="B226" s="33" t="s">
        <v>182</v>
      </c>
      <c r="C226" s="33" t="s">
        <v>178</v>
      </c>
      <c r="D226" s="33" t="s">
        <v>404</v>
      </c>
      <c r="E226" s="33">
        <v>610</v>
      </c>
      <c r="F226" s="29">
        <v>172.2</v>
      </c>
      <c r="G226" s="29">
        <v>172.2</v>
      </c>
      <c r="H226" s="29">
        <v>121.4</v>
      </c>
      <c r="I226" s="29">
        <v>172.2</v>
      </c>
    </row>
    <row r="227" spans="1:9" ht="15.75" thickBot="1" x14ac:dyDescent="0.3">
      <c r="A227" s="16" t="s">
        <v>340</v>
      </c>
      <c r="B227" s="33" t="s">
        <v>182</v>
      </c>
      <c r="C227" s="33" t="s">
        <v>183</v>
      </c>
      <c r="D227" s="33"/>
      <c r="E227" s="33"/>
      <c r="F227" s="15">
        <f t="shared" ref="F227:I230" si="41">F228</f>
        <v>596.9</v>
      </c>
      <c r="G227" s="15">
        <f t="shared" si="41"/>
        <v>0</v>
      </c>
      <c r="H227" s="15">
        <f t="shared" si="41"/>
        <v>0</v>
      </c>
      <c r="I227" s="15">
        <f t="shared" si="41"/>
        <v>0</v>
      </c>
    </row>
    <row r="228" spans="1:9" ht="56.25" customHeight="1" thickBot="1" x14ac:dyDescent="0.3">
      <c r="A228" s="16" t="s">
        <v>466</v>
      </c>
      <c r="B228" s="33" t="s">
        <v>182</v>
      </c>
      <c r="C228" s="33" t="s">
        <v>183</v>
      </c>
      <c r="D228" s="33" t="s">
        <v>326</v>
      </c>
      <c r="E228" s="33"/>
      <c r="F228" s="15">
        <f t="shared" si="41"/>
        <v>596.9</v>
      </c>
      <c r="G228" s="15">
        <f t="shared" si="41"/>
        <v>0</v>
      </c>
      <c r="H228" s="15">
        <f t="shared" si="41"/>
        <v>0</v>
      </c>
      <c r="I228" s="15">
        <f t="shared" si="41"/>
        <v>0</v>
      </c>
    </row>
    <row r="229" spans="1:9" ht="57.6" customHeight="1" thickBot="1" x14ac:dyDescent="0.3">
      <c r="A229" s="16" t="s">
        <v>399</v>
      </c>
      <c r="B229" s="33" t="s">
        <v>182</v>
      </c>
      <c r="C229" s="33" t="s">
        <v>183</v>
      </c>
      <c r="D229" s="33" t="s">
        <v>415</v>
      </c>
      <c r="E229" s="33"/>
      <c r="F229" s="15">
        <f t="shared" si="41"/>
        <v>596.9</v>
      </c>
      <c r="G229" s="15">
        <f t="shared" si="41"/>
        <v>0</v>
      </c>
      <c r="H229" s="15">
        <f t="shared" si="41"/>
        <v>0</v>
      </c>
      <c r="I229" s="15">
        <f t="shared" si="41"/>
        <v>0</v>
      </c>
    </row>
    <row r="230" spans="1:9" ht="39.75" customHeight="1" thickBot="1" x14ac:dyDescent="0.3">
      <c r="A230" s="26" t="s">
        <v>476</v>
      </c>
      <c r="B230" s="33" t="s">
        <v>182</v>
      </c>
      <c r="C230" s="33" t="s">
        <v>183</v>
      </c>
      <c r="D230" s="33" t="s">
        <v>416</v>
      </c>
      <c r="E230" s="33"/>
      <c r="F230" s="15">
        <f t="shared" si="41"/>
        <v>596.9</v>
      </c>
      <c r="G230" s="15">
        <f t="shared" si="41"/>
        <v>0</v>
      </c>
      <c r="H230" s="15">
        <f t="shared" si="41"/>
        <v>0</v>
      </c>
      <c r="I230" s="15">
        <f t="shared" si="41"/>
        <v>0</v>
      </c>
    </row>
    <row r="231" spans="1:9" ht="39" thickBot="1" x14ac:dyDescent="0.3">
      <c r="A231" s="16" t="s">
        <v>11</v>
      </c>
      <c r="B231" s="33" t="s">
        <v>182</v>
      </c>
      <c r="C231" s="33" t="s">
        <v>183</v>
      </c>
      <c r="D231" s="58" t="s">
        <v>416</v>
      </c>
      <c r="E231" s="33" t="s">
        <v>211</v>
      </c>
      <c r="F231" s="15">
        <v>596.9</v>
      </c>
      <c r="G231" s="15">
        <v>0</v>
      </c>
      <c r="H231" s="15"/>
      <c r="I231" s="15">
        <v>0</v>
      </c>
    </row>
    <row r="232" spans="1:9" ht="15.75" thickBot="1" x14ac:dyDescent="0.3">
      <c r="A232" s="16" t="s">
        <v>59</v>
      </c>
      <c r="B232" s="33" t="s">
        <v>182</v>
      </c>
      <c r="C232" s="33" t="s">
        <v>185</v>
      </c>
      <c r="D232" s="33"/>
      <c r="E232" s="33"/>
      <c r="F232" s="15">
        <f t="shared" ref="F232:G236" si="42">F233</f>
        <v>1229.5999999999999</v>
      </c>
      <c r="G232" s="134">
        <f t="shared" si="42"/>
        <v>1227.3</v>
      </c>
      <c r="H232" s="134"/>
      <c r="I232" s="15">
        <f>I233</f>
        <v>1227.3</v>
      </c>
    </row>
    <row r="233" spans="1:9" ht="64.5" thickBot="1" x14ac:dyDescent="0.3">
      <c r="A233" s="16" t="s">
        <v>254</v>
      </c>
      <c r="B233" s="33" t="s">
        <v>182</v>
      </c>
      <c r="C233" s="33" t="s">
        <v>185</v>
      </c>
      <c r="D233" s="33" t="s">
        <v>255</v>
      </c>
      <c r="E233" s="33"/>
      <c r="F233" s="15">
        <f t="shared" si="42"/>
        <v>1229.5999999999999</v>
      </c>
      <c r="G233" s="134">
        <f t="shared" si="42"/>
        <v>1227.3</v>
      </c>
      <c r="H233" s="134"/>
      <c r="I233" s="15">
        <f>I234</f>
        <v>1227.3</v>
      </c>
    </row>
    <row r="234" spans="1:9" ht="26.25" thickBot="1" x14ac:dyDescent="0.3">
      <c r="A234" s="16" t="s">
        <v>60</v>
      </c>
      <c r="B234" s="33" t="s">
        <v>182</v>
      </c>
      <c r="C234" s="33" t="s">
        <v>185</v>
      </c>
      <c r="D234" s="33" t="s">
        <v>256</v>
      </c>
      <c r="E234" s="33"/>
      <c r="F234" s="15">
        <f>F235+F238</f>
        <v>1229.5999999999999</v>
      </c>
      <c r="G234" s="134">
        <v>1227.3</v>
      </c>
      <c r="H234" s="134"/>
      <c r="I234" s="120">
        <f>I235+I238</f>
        <v>1227.3</v>
      </c>
    </row>
    <row r="235" spans="1:9" ht="136.5" customHeight="1" thickBot="1" x14ac:dyDescent="0.3">
      <c r="A235" s="16" t="s">
        <v>405</v>
      </c>
      <c r="B235" s="33" t="s">
        <v>182</v>
      </c>
      <c r="C235" s="33" t="s">
        <v>185</v>
      </c>
      <c r="D235" s="33" t="s">
        <v>257</v>
      </c>
      <c r="E235" s="33"/>
      <c r="F235" s="15">
        <f t="shared" si="42"/>
        <v>1226.5</v>
      </c>
      <c r="G235" s="134">
        <f t="shared" si="42"/>
        <v>1227.3</v>
      </c>
      <c r="H235" s="134"/>
      <c r="I235" s="15">
        <f>I236</f>
        <v>1227.3</v>
      </c>
    </row>
    <row r="236" spans="1:9" ht="129.75" customHeight="1" thickBot="1" x14ac:dyDescent="0.3">
      <c r="A236" s="26" t="s">
        <v>61</v>
      </c>
      <c r="B236" s="33" t="s">
        <v>182</v>
      </c>
      <c r="C236" s="33" t="s">
        <v>185</v>
      </c>
      <c r="D236" s="33" t="s">
        <v>258</v>
      </c>
      <c r="E236" s="33"/>
      <c r="F236" s="15">
        <f>F237</f>
        <v>1226.5</v>
      </c>
      <c r="G236" s="134">
        <f t="shared" si="42"/>
        <v>1227.3</v>
      </c>
      <c r="H236" s="134"/>
      <c r="I236" s="15">
        <f>I237</f>
        <v>1227.3</v>
      </c>
    </row>
    <row r="237" spans="1:9" ht="39" thickBot="1" x14ac:dyDescent="0.3">
      <c r="A237" s="16" t="s">
        <v>30</v>
      </c>
      <c r="B237" s="33" t="s">
        <v>182</v>
      </c>
      <c r="C237" s="33" t="s">
        <v>185</v>
      </c>
      <c r="D237" s="33" t="s">
        <v>258</v>
      </c>
      <c r="E237" s="33">
        <v>240</v>
      </c>
      <c r="F237" s="15">
        <v>1226.5</v>
      </c>
      <c r="G237" s="134">
        <v>1227.3</v>
      </c>
      <c r="H237" s="134"/>
      <c r="I237" s="15">
        <v>1227.3</v>
      </c>
    </row>
    <row r="238" spans="1:9" ht="77.25" thickBot="1" x14ac:dyDescent="0.3">
      <c r="A238" s="16" t="s">
        <v>657</v>
      </c>
      <c r="B238" s="119" t="s">
        <v>182</v>
      </c>
      <c r="C238" s="119" t="s">
        <v>185</v>
      </c>
      <c r="D238" s="119" t="s">
        <v>658</v>
      </c>
      <c r="E238" s="119"/>
      <c r="F238" s="120">
        <f>F239</f>
        <v>3.1</v>
      </c>
      <c r="G238" s="120">
        <f>G239</f>
        <v>0</v>
      </c>
      <c r="H238" s="120"/>
      <c r="I238" s="120">
        <f>I239</f>
        <v>0</v>
      </c>
    </row>
    <row r="239" spans="1:9" ht="77.25" thickBot="1" x14ac:dyDescent="0.3">
      <c r="A239" s="16" t="s">
        <v>657</v>
      </c>
      <c r="B239" s="119" t="s">
        <v>182</v>
      </c>
      <c r="C239" s="119" t="s">
        <v>185</v>
      </c>
      <c r="D239" s="119" t="s">
        <v>659</v>
      </c>
      <c r="E239" s="119"/>
      <c r="F239" s="120">
        <f>F240</f>
        <v>3.1</v>
      </c>
      <c r="G239" s="120">
        <f>G240</f>
        <v>0</v>
      </c>
      <c r="H239" s="120"/>
      <c r="I239" s="120">
        <f>I240</f>
        <v>0</v>
      </c>
    </row>
    <row r="240" spans="1:9" ht="39" thickBot="1" x14ac:dyDescent="0.3">
      <c r="A240" s="16" t="s">
        <v>30</v>
      </c>
      <c r="B240" s="119" t="s">
        <v>182</v>
      </c>
      <c r="C240" s="119" t="s">
        <v>185</v>
      </c>
      <c r="D240" s="119" t="s">
        <v>659</v>
      </c>
      <c r="E240" s="119" t="s">
        <v>211</v>
      </c>
      <c r="F240" s="120">
        <v>3.1</v>
      </c>
      <c r="G240" s="120">
        <v>0</v>
      </c>
      <c r="H240" s="120"/>
      <c r="I240" s="120">
        <v>0</v>
      </c>
    </row>
    <row r="241" spans="1:9" ht="26.25" thickBot="1" x14ac:dyDescent="0.3">
      <c r="A241" s="16" t="s">
        <v>62</v>
      </c>
      <c r="B241" s="33" t="s">
        <v>182</v>
      </c>
      <c r="C241" s="33" t="s">
        <v>186</v>
      </c>
      <c r="D241" s="33"/>
      <c r="E241" s="33"/>
      <c r="F241" s="15">
        <f>F242</f>
        <v>112555.4</v>
      </c>
      <c r="G241" s="134">
        <f>G242</f>
        <v>9429.7000000000007</v>
      </c>
      <c r="H241" s="134"/>
      <c r="I241" s="15">
        <f>I242</f>
        <v>9842.7000000000007</v>
      </c>
    </row>
    <row r="242" spans="1:9" ht="64.5" thickBot="1" x14ac:dyDescent="0.3">
      <c r="A242" s="16" t="s">
        <v>356</v>
      </c>
      <c r="B242" s="33" t="s">
        <v>182</v>
      </c>
      <c r="C242" s="33" t="s">
        <v>186</v>
      </c>
      <c r="D242" s="33" t="s">
        <v>255</v>
      </c>
      <c r="E242" s="33"/>
      <c r="F242" s="15">
        <f>F243</f>
        <v>112555.4</v>
      </c>
      <c r="G242" s="120">
        <f t="shared" ref="G242:I242" si="43">G243</f>
        <v>9429.7000000000007</v>
      </c>
      <c r="H242" s="120">
        <f t="shared" si="43"/>
        <v>0</v>
      </c>
      <c r="I242" s="120">
        <f t="shared" si="43"/>
        <v>9842.7000000000007</v>
      </c>
    </row>
    <row r="243" spans="1:9" ht="51.75" thickBot="1" x14ac:dyDescent="0.3">
      <c r="A243" s="16" t="s">
        <v>357</v>
      </c>
      <c r="B243" s="33" t="s">
        <v>182</v>
      </c>
      <c r="C243" s="33" t="s">
        <v>186</v>
      </c>
      <c r="D243" s="33" t="s">
        <v>259</v>
      </c>
      <c r="E243" s="33"/>
      <c r="F243" s="15">
        <f>F244+F249+F254+F257+F260+F263</f>
        <v>112555.4</v>
      </c>
      <c r="G243" s="134">
        <f>G244+G249+G254+G257+G260+G263</f>
        <v>9429.7000000000007</v>
      </c>
      <c r="H243" s="134"/>
      <c r="I243" s="124">
        <f>I244+I249+I254+I257+I260+I263</f>
        <v>9842.7000000000007</v>
      </c>
    </row>
    <row r="244" spans="1:9" ht="51.75" thickBot="1" x14ac:dyDescent="0.3">
      <c r="A244" s="16" t="s">
        <v>358</v>
      </c>
      <c r="B244" s="33" t="s">
        <v>182</v>
      </c>
      <c r="C244" s="33" t="s">
        <v>186</v>
      </c>
      <c r="D244" s="33" t="s">
        <v>260</v>
      </c>
      <c r="E244" s="33"/>
      <c r="F244" s="15">
        <f>F245+F247</f>
        <v>14478.2</v>
      </c>
      <c r="G244" s="124">
        <f>G245+G247</f>
        <v>7991.7</v>
      </c>
      <c r="H244" s="98">
        <f t="shared" ref="H244" si="44">H245+H247</f>
        <v>0</v>
      </c>
      <c r="I244" s="124">
        <f>I245+I247</f>
        <v>8244.7000000000007</v>
      </c>
    </row>
    <row r="245" spans="1:9" ht="39" thickBot="1" x14ac:dyDescent="0.3">
      <c r="A245" s="16" t="s">
        <v>477</v>
      </c>
      <c r="B245" s="33" t="s">
        <v>182</v>
      </c>
      <c r="C245" s="33" t="s">
        <v>186</v>
      </c>
      <c r="D245" s="33" t="s">
        <v>261</v>
      </c>
      <c r="E245" s="33"/>
      <c r="F245" s="15">
        <f>F246</f>
        <v>9073.5</v>
      </c>
      <c r="G245" s="15">
        <f>G246</f>
        <v>7991.7</v>
      </c>
      <c r="H245" s="15">
        <f>H246</f>
        <v>0</v>
      </c>
      <c r="I245" s="15">
        <f>I246</f>
        <v>8244.7000000000007</v>
      </c>
    </row>
    <row r="246" spans="1:9" ht="39" thickBot="1" x14ac:dyDescent="0.3">
      <c r="A246" s="16" t="s">
        <v>30</v>
      </c>
      <c r="B246" s="33" t="s">
        <v>182</v>
      </c>
      <c r="C246" s="33" t="s">
        <v>186</v>
      </c>
      <c r="D246" s="33" t="s">
        <v>261</v>
      </c>
      <c r="E246" s="33">
        <v>240</v>
      </c>
      <c r="F246" s="15">
        <v>9073.5</v>
      </c>
      <c r="G246" s="134">
        <v>7991.7</v>
      </c>
      <c r="H246" s="134"/>
      <c r="I246" s="15">
        <v>8244.7000000000007</v>
      </c>
    </row>
    <row r="247" spans="1:9" ht="39" thickBot="1" x14ac:dyDescent="0.3">
      <c r="A247" s="16" t="s">
        <v>632</v>
      </c>
      <c r="B247" s="97" t="s">
        <v>182</v>
      </c>
      <c r="C247" s="97" t="s">
        <v>186</v>
      </c>
      <c r="D247" s="97" t="s">
        <v>631</v>
      </c>
      <c r="E247" s="97"/>
      <c r="F247" s="98">
        <f>F248</f>
        <v>5404.7</v>
      </c>
      <c r="G247" s="98">
        <f t="shared" ref="G247:I247" si="45">G248</f>
        <v>0</v>
      </c>
      <c r="H247" s="98">
        <f t="shared" si="45"/>
        <v>0</v>
      </c>
      <c r="I247" s="98">
        <f t="shared" si="45"/>
        <v>0</v>
      </c>
    </row>
    <row r="248" spans="1:9" ht="40.9" customHeight="1" thickBot="1" x14ac:dyDescent="0.3">
      <c r="A248" s="16" t="s">
        <v>30</v>
      </c>
      <c r="B248" s="97" t="s">
        <v>182</v>
      </c>
      <c r="C248" s="97" t="s">
        <v>186</v>
      </c>
      <c r="D248" s="97" t="s">
        <v>631</v>
      </c>
      <c r="E248" s="97" t="s">
        <v>211</v>
      </c>
      <c r="F248" s="98">
        <v>5404.7</v>
      </c>
      <c r="G248" s="98">
        <v>0</v>
      </c>
      <c r="H248" s="98"/>
      <c r="I248" s="98">
        <v>0</v>
      </c>
    </row>
    <row r="249" spans="1:9" ht="40.9" customHeight="1" thickBot="1" x14ac:dyDescent="0.3">
      <c r="A249" s="16" t="s">
        <v>63</v>
      </c>
      <c r="B249" s="119" t="s">
        <v>182</v>
      </c>
      <c r="C249" s="119" t="s">
        <v>186</v>
      </c>
      <c r="D249" s="119" t="s">
        <v>262</v>
      </c>
      <c r="E249" s="119"/>
      <c r="F249" s="120">
        <f>F250+F252</f>
        <v>94567.7</v>
      </c>
      <c r="G249" s="120">
        <f t="shared" ref="G249:I249" si="46">G250+G252</f>
        <v>328</v>
      </c>
      <c r="H249" s="120">
        <f t="shared" si="46"/>
        <v>0</v>
      </c>
      <c r="I249" s="120">
        <f t="shared" si="46"/>
        <v>328</v>
      </c>
    </row>
    <row r="250" spans="1:9" ht="40.9" customHeight="1" thickBot="1" x14ac:dyDescent="0.3">
      <c r="A250" s="16" t="s">
        <v>660</v>
      </c>
      <c r="B250" s="119" t="s">
        <v>182</v>
      </c>
      <c r="C250" s="119" t="s">
        <v>186</v>
      </c>
      <c r="D250" s="119" t="s">
        <v>661</v>
      </c>
      <c r="E250" s="119"/>
      <c r="F250" s="120">
        <f>F251</f>
        <v>94239.7</v>
      </c>
      <c r="G250" s="120">
        <f>G251</f>
        <v>0</v>
      </c>
      <c r="H250" s="120"/>
      <c r="I250" s="120">
        <f>I251</f>
        <v>0</v>
      </c>
    </row>
    <row r="251" spans="1:9" ht="40.9" customHeight="1" thickBot="1" x14ac:dyDescent="0.3">
      <c r="A251" s="16" t="s">
        <v>30</v>
      </c>
      <c r="B251" s="119" t="s">
        <v>182</v>
      </c>
      <c r="C251" s="119" t="s">
        <v>186</v>
      </c>
      <c r="D251" s="119" t="s">
        <v>661</v>
      </c>
      <c r="E251" s="119" t="s">
        <v>211</v>
      </c>
      <c r="F251" s="120">
        <v>94239.7</v>
      </c>
      <c r="G251" s="120">
        <v>0</v>
      </c>
      <c r="H251" s="120"/>
      <c r="I251" s="120">
        <v>0</v>
      </c>
    </row>
    <row r="252" spans="1:9" ht="96.75" customHeight="1" thickBot="1" x14ac:dyDescent="0.3">
      <c r="A252" s="16" t="s">
        <v>64</v>
      </c>
      <c r="B252" s="33" t="s">
        <v>182</v>
      </c>
      <c r="C252" s="33" t="s">
        <v>186</v>
      </c>
      <c r="D252" s="33" t="s">
        <v>263</v>
      </c>
      <c r="E252" s="33"/>
      <c r="F252" s="15">
        <f>F253</f>
        <v>328</v>
      </c>
      <c r="G252" s="15">
        <f>G253</f>
        <v>328</v>
      </c>
      <c r="H252" s="15">
        <f>H253</f>
        <v>0</v>
      </c>
      <c r="I252" s="15">
        <f>I253</f>
        <v>328</v>
      </c>
    </row>
    <row r="253" spans="1:9" ht="39" thickBot="1" x14ac:dyDescent="0.3">
      <c r="A253" s="16" t="s">
        <v>11</v>
      </c>
      <c r="B253" s="33" t="s">
        <v>182</v>
      </c>
      <c r="C253" s="33" t="s">
        <v>186</v>
      </c>
      <c r="D253" s="33" t="s">
        <v>263</v>
      </c>
      <c r="E253" s="33">
        <v>240</v>
      </c>
      <c r="F253" s="15">
        <v>328</v>
      </c>
      <c r="G253" s="134">
        <v>328</v>
      </c>
      <c r="H253" s="134"/>
      <c r="I253" s="15">
        <v>328</v>
      </c>
    </row>
    <row r="254" spans="1:9" ht="26.25" thickBot="1" x14ac:dyDescent="0.3">
      <c r="A254" s="16" t="s">
        <v>65</v>
      </c>
      <c r="B254" s="33" t="s">
        <v>182</v>
      </c>
      <c r="C254" s="33" t="s">
        <v>186</v>
      </c>
      <c r="D254" s="33" t="s">
        <v>355</v>
      </c>
      <c r="E254" s="33"/>
      <c r="F254" s="15">
        <f>F255</f>
        <v>200</v>
      </c>
      <c r="G254" s="134">
        <f>G255</f>
        <v>250</v>
      </c>
      <c r="H254" s="134"/>
      <c r="I254" s="15">
        <f>I255</f>
        <v>300</v>
      </c>
    </row>
    <row r="255" spans="1:9" ht="64.5" thickBot="1" x14ac:dyDescent="0.3">
      <c r="A255" s="16" t="s">
        <v>66</v>
      </c>
      <c r="B255" s="33" t="s">
        <v>182</v>
      </c>
      <c r="C255" s="33" t="s">
        <v>186</v>
      </c>
      <c r="D255" s="33" t="s">
        <v>264</v>
      </c>
      <c r="E255" s="33"/>
      <c r="F255" s="15">
        <f>F256</f>
        <v>200</v>
      </c>
      <c r="G255" s="134">
        <f>G256</f>
        <v>250</v>
      </c>
      <c r="H255" s="134"/>
      <c r="I255" s="15">
        <f>I256</f>
        <v>300</v>
      </c>
    </row>
    <row r="256" spans="1:9" ht="39" thickBot="1" x14ac:dyDescent="0.3">
      <c r="A256" s="16" t="s">
        <v>67</v>
      </c>
      <c r="B256" s="33" t="s">
        <v>182</v>
      </c>
      <c r="C256" s="33" t="s">
        <v>186</v>
      </c>
      <c r="D256" s="33" t="s">
        <v>264</v>
      </c>
      <c r="E256" s="33" t="s">
        <v>211</v>
      </c>
      <c r="F256" s="15">
        <v>200</v>
      </c>
      <c r="G256" s="134">
        <v>250</v>
      </c>
      <c r="H256" s="134"/>
      <c r="I256" s="15">
        <v>300</v>
      </c>
    </row>
    <row r="257" spans="1:9" ht="53.25" customHeight="1" thickBot="1" x14ac:dyDescent="0.3">
      <c r="A257" s="16" t="s">
        <v>68</v>
      </c>
      <c r="B257" s="33" t="s">
        <v>182</v>
      </c>
      <c r="C257" s="33" t="s">
        <v>186</v>
      </c>
      <c r="D257" s="33" t="s">
        <v>265</v>
      </c>
      <c r="E257" s="33"/>
      <c r="F257" s="15">
        <f>F258</f>
        <v>150</v>
      </c>
      <c r="G257" s="134">
        <f>G258</f>
        <v>200</v>
      </c>
      <c r="H257" s="134"/>
      <c r="I257" s="15">
        <f>I258</f>
        <v>250</v>
      </c>
    </row>
    <row r="258" spans="1:9" ht="26.25" thickBot="1" x14ac:dyDescent="0.3">
      <c r="A258" s="16" t="s">
        <v>478</v>
      </c>
      <c r="B258" s="33" t="s">
        <v>182</v>
      </c>
      <c r="C258" s="33" t="s">
        <v>186</v>
      </c>
      <c r="D258" s="33" t="s">
        <v>266</v>
      </c>
      <c r="E258" s="33"/>
      <c r="F258" s="15">
        <f>F259</f>
        <v>150</v>
      </c>
      <c r="G258" s="134">
        <f>G259</f>
        <v>200</v>
      </c>
      <c r="H258" s="134"/>
      <c r="I258" s="15">
        <f>I259</f>
        <v>250</v>
      </c>
    </row>
    <row r="259" spans="1:9" ht="39" thickBot="1" x14ac:dyDescent="0.3">
      <c r="A259" s="16" t="s">
        <v>67</v>
      </c>
      <c r="B259" s="33" t="s">
        <v>182</v>
      </c>
      <c r="C259" s="33" t="s">
        <v>186</v>
      </c>
      <c r="D259" s="33" t="s">
        <v>266</v>
      </c>
      <c r="E259" s="33">
        <v>240</v>
      </c>
      <c r="F259" s="15">
        <v>150</v>
      </c>
      <c r="G259" s="134">
        <v>200</v>
      </c>
      <c r="H259" s="134"/>
      <c r="I259" s="15">
        <v>250</v>
      </c>
    </row>
    <row r="260" spans="1:9" ht="26.25" thickBot="1" x14ac:dyDescent="0.3">
      <c r="A260" s="16" t="s">
        <v>69</v>
      </c>
      <c r="B260" s="33" t="s">
        <v>182</v>
      </c>
      <c r="C260" s="33" t="s">
        <v>186</v>
      </c>
      <c r="D260" s="33" t="s">
        <v>267</v>
      </c>
      <c r="E260" s="33"/>
      <c r="F260" s="15">
        <f>F261</f>
        <v>150</v>
      </c>
      <c r="G260" s="134">
        <f>G261</f>
        <v>170</v>
      </c>
      <c r="H260" s="134"/>
      <c r="I260" s="15">
        <f>I261</f>
        <v>200</v>
      </c>
    </row>
    <row r="261" spans="1:9" ht="39" customHeight="1" thickBot="1" x14ac:dyDescent="0.3">
      <c r="A261" s="16" t="s">
        <v>479</v>
      </c>
      <c r="B261" s="33" t="s">
        <v>182</v>
      </c>
      <c r="C261" s="33" t="s">
        <v>186</v>
      </c>
      <c r="D261" s="33" t="s">
        <v>372</v>
      </c>
      <c r="E261" s="33"/>
      <c r="F261" s="15">
        <f>F262</f>
        <v>150</v>
      </c>
      <c r="G261" s="134">
        <f>G262</f>
        <v>170</v>
      </c>
      <c r="H261" s="134"/>
      <c r="I261" s="15">
        <f>I262</f>
        <v>200</v>
      </c>
    </row>
    <row r="262" spans="1:9" ht="39" thickBot="1" x14ac:dyDescent="0.3">
      <c r="A262" s="16" t="s">
        <v>67</v>
      </c>
      <c r="B262" s="33" t="s">
        <v>182</v>
      </c>
      <c r="C262" s="33" t="s">
        <v>186</v>
      </c>
      <c r="D262" s="33" t="s">
        <v>372</v>
      </c>
      <c r="E262" s="33">
        <v>240</v>
      </c>
      <c r="F262" s="15">
        <v>150</v>
      </c>
      <c r="G262" s="15">
        <v>170</v>
      </c>
      <c r="H262" s="15" t="s">
        <v>188</v>
      </c>
      <c r="I262" s="15">
        <v>200</v>
      </c>
    </row>
    <row r="263" spans="1:9" ht="39" thickBot="1" x14ac:dyDescent="0.3">
      <c r="A263" s="16" t="s">
        <v>70</v>
      </c>
      <c r="B263" s="33" t="s">
        <v>182</v>
      </c>
      <c r="C263" s="33" t="s">
        <v>186</v>
      </c>
      <c r="D263" s="33" t="s">
        <v>268</v>
      </c>
      <c r="E263" s="33"/>
      <c r="F263" s="15">
        <f>F264</f>
        <v>3009.5</v>
      </c>
      <c r="G263" s="134">
        <f>G264</f>
        <v>490</v>
      </c>
      <c r="H263" s="134"/>
      <c r="I263" s="15">
        <f>I264</f>
        <v>520</v>
      </c>
    </row>
    <row r="264" spans="1:9" ht="30.6" customHeight="1" thickBot="1" x14ac:dyDescent="0.3">
      <c r="A264" s="16" t="s">
        <v>480</v>
      </c>
      <c r="B264" s="33" t="s">
        <v>182</v>
      </c>
      <c r="C264" s="33" t="s">
        <v>186</v>
      </c>
      <c r="D264" s="33" t="s">
        <v>373</v>
      </c>
      <c r="E264" s="33"/>
      <c r="F264" s="15">
        <f>F265</f>
        <v>3009.5</v>
      </c>
      <c r="G264" s="134">
        <f>G265</f>
        <v>490</v>
      </c>
      <c r="H264" s="134"/>
      <c r="I264" s="15">
        <f>I265</f>
        <v>520</v>
      </c>
    </row>
    <row r="265" spans="1:9" ht="39" thickBot="1" x14ac:dyDescent="0.3">
      <c r="A265" s="16" t="s">
        <v>11</v>
      </c>
      <c r="B265" s="33" t="s">
        <v>182</v>
      </c>
      <c r="C265" s="33" t="s">
        <v>186</v>
      </c>
      <c r="D265" s="33" t="s">
        <v>373</v>
      </c>
      <c r="E265" s="33">
        <v>240</v>
      </c>
      <c r="F265" s="15">
        <v>3009.5</v>
      </c>
      <c r="G265" s="15">
        <v>490</v>
      </c>
      <c r="H265" s="15">
        <v>370</v>
      </c>
      <c r="I265" s="15">
        <v>520</v>
      </c>
    </row>
    <row r="266" spans="1:9" ht="26.25" thickBot="1" x14ac:dyDescent="0.3">
      <c r="A266" s="16" t="s">
        <v>71</v>
      </c>
      <c r="B266" s="33" t="s">
        <v>182</v>
      </c>
      <c r="C266" s="33">
        <v>12</v>
      </c>
      <c r="D266" s="33"/>
      <c r="E266" s="33"/>
      <c r="F266" s="15">
        <f>F267+F281</f>
        <v>2985.6</v>
      </c>
      <c r="G266" s="134">
        <f>G267+G281</f>
        <v>1046.9000000000001</v>
      </c>
      <c r="H266" s="134"/>
      <c r="I266" s="15">
        <f>I267+I281</f>
        <v>1046.9000000000001</v>
      </c>
    </row>
    <row r="267" spans="1:9" ht="66" customHeight="1" thickBot="1" x14ac:dyDescent="0.3">
      <c r="A267" s="16" t="s">
        <v>269</v>
      </c>
      <c r="B267" s="33" t="s">
        <v>182</v>
      </c>
      <c r="C267" s="33">
        <v>12</v>
      </c>
      <c r="D267" s="33" t="s">
        <v>270</v>
      </c>
      <c r="E267" s="33"/>
      <c r="F267" s="15">
        <f>F268+F273+F276</f>
        <v>2129.1</v>
      </c>
      <c r="G267" s="134">
        <f>G268+G273+G276</f>
        <v>1046.9000000000001</v>
      </c>
      <c r="H267" s="134"/>
      <c r="I267" s="15">
        <f>I268+I273+I276</f>
        <v>1046.9000000000001</v>
      </c>
    </row>
    <row r="268" spans="1:9" ht="134.25" customHeight="1" thickBot="1" x14ac:dyDescent="0.3">
      <c r="A268" s="16" t="s">
        <v>370</v>
      </c>
      <c r="B268" s="33" t="s">
        <v>182</v>
      </c>
      <c r="C268" s="33">
        <v>12</v>
      </c>
      <c r="D268" s="33" t="s">
        <v>271</v>
      </c>
      <c r="E268" s="33"/>
      <c r="F268" s="15">
        <f>F269+F271</f>
        <v>1099.4000000000001</v>
      </c>
      <c r="G268" s="120">
        <f t="shared" ref="G268:I268" si="47">G269+G271</f>
        <v>967.1</v>
      </c>
      <c r="H268" s="120">
        <f t="shared" si="47"/>
        <v>0</v>
      </c>
      <c r="I268" s="120">
        <f t="shared" si="47"/>
        <v>967.1</v>
      </c>
    </row>
    <row r="269" spans="1:9" ht="39" thickBot="1" x14ac:dyDescent="0.3">
      <c r="A269" s="16" t="s">
        <v>73</v>
      </c>
      <c r="B269" s="33" t="s">
        <v>182</v>
      </c>
      <c r="C269" s="33">
        <v>12</v>
      </c>
      <c r="D269" s="33" t="s">
        <v>272</v>
      </c>
      <c r="E269" s="33"/>
      <c r="F269" s="15">
        <f>F270</f>
        <v>757.3</v>
      </c>
      <c r="G269" s="134">
        <f>G270</f>
        <v>642.1</v>
      </c>
      <c r="H269" s="134"/>
      <c r="I269" s="15">
        <f>I270</f>
        <v>642.1</v>
      </c>
    </row>
    <row r="270" spans="1:9" ht="54" customHeight="1" thickBot="1" x14ac:dyDescent="0.3">
      <c r="A270" s="16" t="s">
        <v>74</v>
      </c>
      <c r="B270" s="33" t="s">
        <v>182</v>
      </c>
      <c r="C270" s="33">
        <v>12</v>
      </c>
      <c r="D270" s="33" t="s">
        <v>272</v>
      </c>
      <c r="E270" s="33" t="s">
        <v>359</v>
      </c>
      <c r="F270" s="15">
        <v>757.3</v>
      </c>
      <c r="G270" s="134">
        <v>642.1</v>
      </c>
      <c r="H270" s="134"/>
      <c r="I270" s="15">
        <v>642.1</v>
      </c>
    </row>
    <row r="271" spans="1:9" ht="54" customHeight="1" thickBot="1" x14ac:dyDescent="0.3">
      <c r="A271" s="16" t="s">
        <v>662</v>
      </c>
      <c r="B271" s="119" t="s">
        <v>182</v>
      </c>
      <c r="C271" s="119">
        <v>12</v>
      </c>
      <c r="D271" s="119" t="s">
        <v>663</v>
      </c>
      <c r="E271" s="119"/>
      <c r="F271" s="120">
        <f>F272</f>
        <v>342.1</v>
      </c>
      <c r="G271" s="120">
        <f>G272</f>
        <v>325</v>
      </c>
      <c r="H271" s="120"/>
      <c r="I271" s="120">
        <f>I272</f>
        <v>325</v>
      </c>
    </row>
    <row r="272" spans="1:9" ht="54" customHeight="1" thickBot="1" x14ac:dyDescent="0.3">
      <c r="A272" s="16" t="s">
        <v>74</v>
      </c>
      <c r="B272" s="119" t="s">
        <v>182</v>
      </c>
      <c r="C272" s="119">
        <v>12</v>
      </c>
      <c r="D272" s="119" t="s">
        <v>663</v>
      </c>
      <c r="E272" s="119" t="s">
        <v>359</v>
      </c>
      <c r="F272" s="120">
        <v>342.1</v>
      </c>
      <c r="G272" s="120">
        <v>325</v>
      </c>
      <c r="H272" s="120"/>
      <c r="I272" s="120">
        <v>325</v>
      </c>
    </row>
    <row r="273" spans="1:9" ht="160.5" customHeight="1" thickBot="1" x14ac:dyDescent="0.3">
      <c r="A273" s="16" t="s">
        <v>407</v>
      </c>
      <c r="B273" s="33" t="s">
        <v>182</v>
      </c>
      <c r="C273" s="33">
        <v>12</v>
      </c>
      <c r="D273" s="33" t="s">
        <v>406</v>
      </c>
      <c r="E273" s="33"/>
      <c r="F273" s="15">
        <f>F274</f>
        <v>20</v>
      </c>
      <c r="G273" s="15">
        <f>G274</f>
        <v>20</v>
      </c>
      <c r="H273" s="15">
        <f>H274</f>
        <v>0</v>
      </c>
      <c r="I273" s="15">
        <f>I274</f>
        <v>20</v>
      </c>
    </row>
    <row r="274" spans="1:9" ht="39" thickBot="1" x14ac:dyDescent="0.3">
      <c r="A274" s="16" t="s">
        <v>75</v>
      </c>
      <c r="B274" s="33" t="s">
        <v>182</v>
      </c>
      <c r="C274" s="33">
        <v>12</v>
      </c>
      <c r="D274" s="33" t="s">
        <v>273</v>
      </c>
      <c r="E274" s="33"/>
      <c r="F274" s="15">
        <f>F275</f>
        <v>20</v>
      </c>
      <c r="G274" s="134">
        <f>G275</f>
        <v>20</v>
      </c>
      <c r="H274" s="134"/>
      <c r="I274" s="15">
        <f>I275</f>
        <v>20</v>
      </c>
    </row>
    <row r="275" spans="1:9" ht="39" thickBot="1" x14ac:dyDescent="0.3">
      <c r="A275" s="16" t="s">
        <v>67</v>
      </c>
      <c r="B275" s="33" t="s">
        <v>182</v>
      </c>
      <c r="C275" s="33">
        <v>12</v>
      </c>
      <c r="D275" s="33" t="s">
        <v>273</v>
      </c>
      <c r="E275" s="33" t="s">
        <v>211</v>
      </c>
      <c r="F275" s="15">
        <v>20</v>
      </c>
      <c r="G275" s="134">
        <v>20</v>
      </c>
      <c r="H275" s="134"/>
      <c r="I275" s="15">
        <v>20</v>
      </c>
    </row>
    <row r="276" spans="1:9" ht="147" customHeight="1" thickBot="1" x14ac:dyDescent="0.3">
      <c r="A276" s="16" t="s">
        <v>408</v>
      </c>
      <c r="B276" s="33" t="s">
        <v>182</v>
      </c>
      <c r="C276" s="33">
        <v>12</v>
      </c>
      <c r="D276" s="33" t="s">
        <v>360</v>
      </c>
      <c r="E276" s="33"/>
      <c r="F276" s="15">
        <f>F277+F279</f>
        <v>1009.6999999999999</v>
      </c>
      <c r="G276" s="134">
        <f>G277+G279</f>
        <v>59.8</v>
      </c>
      <c r="H276" s="134"/>
      <c r="I276" s="15">
        <f>I277+I279</f>
        <v>59.8</v>
      </c>
    </row>
    <row r="277" spans="1:9" ht="64.5" thickBot="1" x14ac:dyDescent="0.3">
      <c r="A277" s="16" t="s">
        <v>76</v>
      </c>
      <c r="B277" s="33" t="s">
        <v>182</v>
      </c>
      <c r="C277" s="33">
        <v>12</v>
      </c>
      <c r="D277" s="33" t="s">
        <v>274</v>
      </c>
      <c r="E277" s="33"/>
      <c r="F277" s="15">
        <f>F278</f>
        <v>986.9</v>
      </c>
      <c r="G277" s="134">
        <f>G278</f>
        <v>37</v>
      </c>
      <c r="H277" s="134"/>
      <c r="I277" s="15">
        <f>I278</f>
        <v>37</v>
      </c>
    </row>
    <row r="278" spans="1:9" ht="39" thickBot="1" x14ac:dyDescent="0.3">
      <c r="A278" s="16" t="s">
        <v>67</v>
      </c>
      <c r="B278" s="33" t="s">
        <v>182</v>
      </c>
      <c r="C278" s="33">
        <v>12</v>
      </c>
      <c r="D278" s="33" t="s">
        <v>274</v>
      </c>
      <c r="E278" s="33">
        <v>240</v>
      </c>
      <c r="F278" s="15">
        <v>986.9</v>
      </c>
      <c r="G278" s="134">
        <v>37</v>
      </c>
      <c r="H278" s="134"/>
      <c r="I278" s="15">
        <v>37</v>
      </c>
    </row>
    <row r="279" spans="1:9" ht="77.25" thickBot="1" x14ac:dyDescent="0.3">
      <c r="A279" s="16" t="s">
        <v>77</v>
      </c>
      <c r="B279" s="33" t="s">
        <v>182</v>
      </c>
      <c r="C279" s="33">
        <v>12</v>
      </c>
      <c r="D279" s="33" t="s">
        <v>275</v>
      </c>
      <c r="E279" s="33"/>
      <c r="F279" s="15">
        <f>F280</f>
        <v>22.8</v>
      </c>
      <c r="G279" s="134">
        <f>G280</f>
        <v>22.8</v>
      </c>
      <c r="H279" s="134"/>
      <c r="I279" s="15">
        <f>I280</f>
        <v>22.8</v>
      </c>
    </row>
    <row r="280" spans="1:9" ht="39" thickBot="1" x14ac:dyDescent="0.3">
      <c r="A280" s="16" t="s">
        <v>67</v>
      </c>
      <c r="B280" s="33" t="s">
        <v>182</v>
      </c>
      <c r="C280" s="33">
        <v>12</v>
      </c>
      <c r="D280" s="33" t="s">
        <v>275</v>
      </c>
      <c r="E280" s="33">
        <v>240</v>
      </c>
      <c r="F280" s="15">
        <v>22.8</v>
      </c>
      <c r="G280" s="134">
        <v>22.8</v>
      </c>
      <c r="H280" s="134"/>
      <c r="I280" s="15">
        <v>22.8</v>
      </c>
    </row>
    <row r="281" spans="1:9" ht="79.5" customHeight="1" thickBot="1" x14ac:dyDescent="0.3">
      <c r="A281" s="16" t="s">
        <v>387</v>
      </c>
      <c r="B281" s="33" t="s">
        <v>182</v>
      </c>
      <c r="C281" s="33">
        <v>12</v>
      </c>
      <c r="D281" s="33" t="s">
        <v>241</v>
      </c>
      <c r="E281" s="33"/>
      <c r="F281" s="15">
        <f>F282</f>
        <v>856.5</v>
      </c>
      <c r="G281" s="134">
        <f>G282</f>
        <v>0</v>
      </c>
      <c r="H281" s="134"/>
      <c r="I281" s="15">
        <f>I282</f>
        <v>0</v>
      </c>
    </row>
    <row r="282" spans="1:9" ht="54" customHeight="1" thickBot="1" x14ac:dyDescent="0.3">
      <c r="A282" s="16" t="s">
        <v>386</v>
      </c>
      <c r="B282" s="33" t="s">
        <v>182</v>
      </c>
      <c r="C282" s="33">
        <v>12</v>
      </c>
      <c r="D282" s="33" t="s">
        <v>246</v>
      </c>
      <c r="E282" s="33"/>
      <c r="F282" s="15">
        <f t="shared" ref="F282:G284" si="48">F283</f>
        <v>856.5</v>
      </c>
      <c r="G282" s="134">
        <f t="shared" si="48"/>
        <v>0</v>
      </c>
      <c r="H282" s="134"/>
      <c r="I282" s="15">
        <f>I283</f>
        <v>0</v>
      </c>
    </row>
    <row r="283" spans="1:9" ht="69" customHeight="1" thickBot="1" x14ac:dyDescent="0.3">
      <c r="A283" s="16" t="s">
        <v>388</v>
      </c>
      <c r="B283" s="33" t="s">
        <v>182</v>
      </c>
      <c r="C283" s="33">
        <v>12</v>
      </c>
      <c r="D283" s="33" t="s">
        <v>277</v>
      </c>
      <c r="E283" s="33"/>
      <c r="F283" s="15">
        <f>F284+F286</f>
        <v>856.5</v>
      </c>
      <c r="G283" s="134">
        <f>G284+G286</f>
        <v>0</v>
      </c>
      <c r="H283" s="134"/>
      <c r="I283" s="15">
        <f>I284+I286</f>
        <v>0</v>
      </c>
    </row>
    <row r="284" spans="1:9" ht="51.75" thickBot="1" x14ac:dyDescent="0.3">
      <c r="A284" s="16" t="s">
        <v>78</v>
      </c>
      <c r="B284" s="33" t="s">
        <v>182</v>
      </c>
      <c r="C284" s="33">
        <v>12</v>
      </c>
      <c r="D284" s="33" t="s">
        <v>278</v>
      </c>
      <c r="E284" s="33"/>
      <c r="F284" s="15">
        <f t="shared" si="48"/>
        <v>730</v>
      </c>
      <c r="G284" s="134">
        <f t="shared" si="48"/>
        <v>0</v>
      </c>
      <c r="H284" s="134"/>
      <c r="I284" s="15">
        <f>I285</f>
        <v>0</v>
      </c>
    </row>
    <row r="285" spans="1:9" ht="39" thickBot="1" x14ac:dyDescent="0.3">
      <c r="A285" s="16" t="s">
        <v>67</v>
      </c>
      <c r="B285" s="33" t="s">
        <v>182</v>
      </c>
      <c r="C285" s="33">
        <v>12</v>
      </c>
      <c r="D285" s="33" t="s">
        <v>278</v>
      </c>
      <c r="E285" s="33">
        <v>240</v>
      </c>
      <c r="F285" s="15">
        <v>730</v>
      </c>
      <c r="G285" s="134">
        <v>0</v>
      </c>
      <c r="H285" s="134"/>
      <c r="I285" s="15">
        <v>0</v>
      </c>
    </row>
    <row r="286" spans="1:9" ht="51.75" customHeight="1" thickBot="1" x14ac:dyDescent="0.3">
      <c r="A286" s="85" t="s">
        <v>553</v>
      </c>
      <c r="B286" s="53" t="s">
        <v>182</v>
      </c>
      <c r="C286" s="53">
        <v>12</v>
      </c>
      <c r="D286" s="87" t="s">
        <v>554</v>
      </c>
      <c r="E286" s="53"/>
      <c r="F286" s="54">
        <f>F287</f>
        <v>126.5</v>
      </c>
      <c r="G286" s="54">
        <f t="shared" ref="G286:I286" si="49">G287</f>
        <v>0</v>
      </c>
      <c r="H286" s="54">
        <f t="shared" si="49"/>
        <v>0</v>
      </c>
      <c r="I286" s="54">
        <f t="shared" si="49"/>
        <v>0</v>
      </c>
    </row>
    <row r="287" spans="1:9" ht="39" thickBot="1" x14ac:dyDescent="0.3">
      <c r="A287" s="85" t="s">
        <v>67</v>
      </c>
      <c r="B287" s="53" t="s">
        <v>182</v>
      </c>
      <c r="C287" s="53">
        <v>12</v>
      </c>
      <c r="D287" s="87" t="s">
        <v>554</v>
      </c>
      <c r="E287" s="53">
        <v>240</v>
      </c>
      <c r="F287" s="54">
        <v>126.5</v>
      </c>
      <c r="G287" s="54">
        <v>0</v>
      </c>
      <c r="H287" s="54"/>
      <c r="I287" s="54">
        <v>0</v>
      </c>
    </row>
    <row r="288" spans="1:9" ht="26.25" thickBot="1" x14ac:dyDescent="0.3">
      <c r="A288" s="20" t="s">
        <v>172</v>
      </c>
      <c r="B288" s="36" t="s">
        <v>183</v>
      </c>
      <c r="C288" s="36" t="s">
        <v>179</v>
      </c>
      <c r="D288" s="36"/>
      <c r="E288" s="36"/>
      <c r="F288" s="24">
        <f>F289+F314+F336+F368</f>
        <v>153182.79999999999</v>
      </c>
      <c r="G288" s="136">
        <f>G289+G314+G336+G368</f>
        <v>23323.7</v>
      </c>
      <c r="H288" s="136"/>
      <c r="I288" s="24">
        <f>I289+I314+I336+I368</f>
        <v>13210.9</v>
      </c>
    </row>
    <row r="289" spans="1:9" ht="15.75" thickBot="1" x14ac:dyDescent="0.3">
      <c r="A289" s="16" t="s">
        <v>79</v>
      </c>
      <c r="B289" s="33" t="s">
        <v>183</v>
      </c>
      <c r="C289" s="33" t="s">
        <v>178</v>
      </c>
      <c r="D289" s="33"/>
      <c r="E289" s="33"/>
      <c r="F289" s="15">
        <f>F290+F304</f>
        <v>12701.4</v>
      </c>
      <c r="G289" s="134">
        <f>G297+G304</f>
        <v>760</v>
      </c>
      <c r="H289" s="134"/>
      <c r="I289" s="15">
        <f>I297+I304</f>
        <v>760</v>
      </c>
    </row>
    <row r="290" spans="1:9" ht="63" customHeight="1" thickBot="1" x14ac:dyDescent="0.3">
      <c r="A290" s="16" t="s">
        <v>555</v>
      </c>
      <c r="B290" s="71" t="s">
        <v>183</v>
      </c>
      <c r="C290" s="71" t="s">
        <v>178</v>
      </c>
      <c r="D290" s="71" t="s">
        <v>279</v>
      </c>
      <c r="E290" s="71"/>
      <c r="F290" s="73">
        <f>F291+F297</f>
        <v>12206.4</v>
      </c>
      <c r="G290" s="113">
        <f t="shared" ref="G290:I290" si="50">G291+G297</f>
        <v>760</v>
      </c>
      <c r="H290" s="113">
        <f t="shared" si="50"/>
        <v>0</v>
      </c>
      <c r="I290" s="113">
        <f t="shared" si="50"/>
        <v>760</v>
      </c>
    </row>
    <row r="291" spans="1:9" ht="57" customHeight="1" thickBot="1" x14ac:dyDescent="0.3">
      <c r="A291" s="16" t="s">
        <v>644</v>
      </c>
      <c r="B291" s="112" t="s">
        <v>183</v>
      </c>
      <c r="C291" s="112" t="s">
        <v>178</v>
      </c>
      <c r="D291" s="112" t="s">
        <v>648</v>
      </c>
      <c r="E291" s="112"/>
      <c r="F291" s="113">
        <f>F292</f>
        <v>8950</v>
      </c>
      <c r="G291" s="113">
        <f>G292</f>
        <v>0</v>
      </c>
      <c r="H291" s="113"/>
      <c r="I291" s="113">
        <f>I292</f>
        <v>0</v>
      </c>
    </row>
    <row r="292" spans="1:9" ht="63" customHeight="1" thickBot="1" x14ac:dyDescent="0.3">
      <c r="A292" s="16" t="s">
        <v>645</v>
      </c>
      <c r="B292" s="112" t="s">
        <v>183</v>
      </c>
      <c r="C292" s="112" t="s">
        <v>178</v>
      </c>
      <c r="D292" s="112" t="s">
        <v>649</v>
      </c>
      <c r="E292" s="112"/>
      <c r="F292" s="113">
        <f>F293+F295</f>
        <v>8950</v>
      </c>
      <c r="G292" s="113">
        <f t="shared" ref="G292:I292" si="51">G293+G295</f>
        <v>0</v>
      </c>
      <c r="H292" s="113">
        <f t="shared" si="51"/>
        <v>0</v>
      </c>
      <c r="I292" s="113">
        <f t="shared" si="51"/>
        <v>0</v>
      </c>
    </row>
    <row r="293" spans="1:9" ht="63" customHeight="1" thickBot="1" x14ac:dyDescent="0.3">
      <c r="A293" s="16" t="s">
        <v>646</v>
      </c>
      <c r="B293" s="112" t="s">
        <v>183</v>
      </c>
      <c r="C293" s="112" t="s">
        <v>178</v>
      </c>
      <c r="D293" s="112" t="s">
        <v>650</v>
      </c>
      <c r="E293" s="112"/>
      <c r="F293" s="113">
        <f>F294</f>
        <v>1883.1</v>
      </c>
      <c r="G293" s="113">
        <f>G294</f>
        <v>0</v>
      </c>
      <c r="H293" s="113"/>
      <c r="I293" s="113">
        <f>I294</f>
        <v>0</v>
      </c>
    </row>
    <row r="294" spans="1:9" ht="15.75" customHeight="1" thickBot="1" x14ac:dyDescent="0.3">
      <c r="A294" s="16" t="s">
        <v>81</v>
      </c>
      <c r="B294" s="112" t="s">
        <v>183</v>
      </c>
      <c r="C294" s="112" t="s">
        <v>178</v>
      </c>
      <c r="D294" s="112" t="s">
        <v>650</v>
      </c>
      <c r="E294" s="112" t="s">
        <v>361</v>
      </c>
      <c r="F294" s="113">
        <v>1883.1</v>
      </c>
      <c r="G294" s="113">
        <v>0</v>
      </c>
      <c r="H294" s="113"/>
      <c r="I294" s="113">
        <v>0</v>
      </c>
    </row>
    <row r="295" spans="1:9" ht="108" customHeight="1" thickBot="1" x14ac:dyDescent="0.3">
      <c r="A295" s="16" t="s">
        <v>647</v>
      </c>
      <c r="B295" s="112" t="s">
        <v>183</v>
      </c>
      <c r="C295" s="112" t="s">
        <v>178</v>
      </c>
      <c r="D295" s="112" t="s">
        <v>651</v>
      </c>
      <c r="E295" s="112"/>
      <c r="F295" s="113">
        <f>F296</f>
        <v>7066.9</v>
      </c>
      <c r="G295" s="113">
        <f>G296</f>
        <v>0</v>
      </c>
      <c r="H295" s="113"/>
      <c r="I295" s="113">
        <f>I296</f>
        <v>0</v>
      </c>
    </row>
    <row r="296" spans="1:9" ht="19.5" customHeight="1" thickBot="1" x14ac:dyDescent="0.3">
      <c r="A296" s="16" t="s">
        <v>81</v>
      </c>
      <c r="B296" s="112" t="s">
        <v>183</v>
      </c>
      <c r="C296" s="112" t="s">
        <v>178</v>
      </c>
      <c r="D296" s="112" t="s">
        <v>651</v>
      </c>
      <c r="E296" s="112" t="s">
        <v>361</v>
      </c>
      <c r="F296" s="113">
        <v>7066.9</v>
      </c>
      <c r="G296" s="113">
        <v>0</v>
      </c>
      <c r="H296" s="113"/>
      <c r="I296" s="113">
        <v>0</v>
      </c>
    </row>
    <row r="297" spans="1:9" ht="51.75" thickBot="1" x14ac:dyDescent="0.3">
      <c r="A297" s="16" t="s">
        <v>556</v>
      </c>
      <c r="B297" s="33" t="s">
        <v>183</v>
      </c>
      <c r="C297" s="33" t="s">
        <v>178</v>
      </c>
      <c r="D297" s="87" t="s">
        <v>557</v>
      </c>
      <c r="E297" s="33"/>
      <c r="F297" s="15">
        <f>F298+F301</f>
        <v>3256.4</v>
      </c>
      <c r="G297" s="54">
        <f t="shared" ref="G297:I297" si="52">G298+G301</f>
        <v>760</v>
      </c>
      <c r="H297" s="93">
        <f t="shared" si="52"/>
        <v>0</v>
      </c>
      <c r="I297" s="93">
        <f t="shared" si="52"/>
        <v>760</v>
      </c>
    </row>
    <row r="298" spans="1:9" ht="39" thickBot="1" x14ac:dyDescent="0.3">
      <c r="A298" s="16" t="s">
        <v>80</v>
      </c>
      <c r="B298" s="33" t="s">
        <v>183</v>
      </c>
      <c r="C298" s="33" t="s">
        <v>178</v>
      </c>
      <c r="D298" s="87" t="s">
        <v>558</v>
      </c>
      <c r="E298" s="33"/>
      <c r="F298" s="15">
        <f>F299</f>
        <v>706.4</v>
      </c>
      <c r="G298" s="134">
        <f>G299</f>
        <v>660</v>
      </c>
      <c r="H298" s="134"/>
      <c r="I298" s="15">
        <f>I299</f>
        <v>660</v>
      </c>
    </row>
    <row r="299" spans="1:9" ht="44.25" customHeight="1" thickBot="1" x14ac:dyDescent="0.3">
      <c r="A299" s="16" t="s">
        <v>481</v>
      </c>
      <c r="B299" s="33" t="s">
        <v>183</v>
      </c>
      <c r="C299" s="33" t="s">
        <v>178</v>
      </c>
      <c r="D299" s="87" t="s">
        <v>559</v>
      </c>
      <c r="E299" s="33"/>
      <c r="F299" s="15">
        <f>F300</f>
        <v>706.4</v>
      </c>
      <c r="G299" s="134">
        <f>G300</f>
        <v>660</v>
      </c>
      <c r="H299" s="134"/>
      <c r="I299" s="15">
        <f>I300</f>
        <v>660</v>
      </c>
    </row>
    <row r="300" spans="1:9" ht="39" thickBot="1" x14ac:dyDescent="0.3">
      <c r="A300" s="16" t="s">
        <v>67</v>
      </c>
      <c r="B300" s="33" t="s">
        <v>183</v>
      </c>
      <c r="C300" s="33" t="s">
        <v>178</v>
      </c>
      <c r="D300" s="87" t="s">
        <v>559</v>
      </c>
      <c r="E300" s="33">
        <v>240</v>
      </c>
      <c r="F300" s="15">
        <v>706.4</v>
      </c>
      <c r="G300" s="134">
        <v>660</v>
      </c>
      <c r="H300" s="134"/>
      <c r="I300" s="15">
        <v>660</v>
      </c>
    </row>
    <row r="301" spans="1:9" ht="95.45" customHeight="1" thickBot="1" x14ac:dyDescent="0.3">
      <c r="A301" s="85" t="s">
        <v>560</v>
      </c>
      <c r="B301" s="53" t="s">
        <v>183</v>
      </c>
      <c r="C301" s="53" t="s">
        <v>178</v>
      </c>
      <c r="D301" s="87" t="s">
        <v>561</v>
      </c>
      <c r="E301" s="53"/>
      <c r="F301" s="54">
        <f>F302</f>
        <v>2550</v>
      </c>
      <c r="G301" s="54">
        <f t="shared" ref="G301:I301" si="53">G302</f>
        <v>100</v>
      </c>
      <c r="H301" s="54">
        <f t="shared" si="53"/>
        <v>0</v>
      </c>
      <c r="I301" s="54">
        <f t="shared" si="53"/>
        <v>100</v>
      </c>
    </row>
    <row r="302" spans="1:9" ht="78.75" customHeight="1" thickBot="1" x14ac:dyDescent="0.3">
      <c r="A302" s="85" t="s">
        <v>491</v>
      </c>
      <c r="B302" s="53" t="s">
        <v>183</v>
      </c>
      <c r="C302" s="53" t="s">
        <v>178</v>
      </c>
      <c r="D302" s="87" t="s">
        <v>562</v>
      </c>
      <c r="E302" s="53"/>
      <c r="F302" s="54">
        <f>F303</f>
        <v>2550</v>
      </c>
      <c r="G302" s="54">
        <f t="shared" ref="G302:I302" si="54">G303</f>
        <v>100</v>
      </c>
      <c r="H302" s="54">
        <f t="shared" si="54"/>
        <v>0</v>
      </c>
      <c r="I302" s="54">
        <f t="shared" si="54"/>
        <v>100</v>
      </c>
    </row>
    <row r="303" spans="1:9" ht="43.9" customHeight="1" thickBot="1" x14ac:dyDescent="0.3">
      <c r="A303" s="85" t="s">
        <v>67</v>
      </c>
      <c r="B303" s="53" t="s">
        <v>183</v>
      </c>
      <c r="C303" s="53" t="s">
        <v>178</v>
      </c>
      <c r="D303" s="87" t="s">
        <v>562</v>
      </c>
      <c r="E303" s="53" t="s">
        <v>211</v>
      </c>
      <c r="F303" s="54">
        <v>2550</v>
      </c>
      <c r="G303" s="54">
        <v>100</v>
      </c>
      <c r="H303" s="54"/>
      <c r="I303" s="54">
        <v>100</v>
      </c>
    </row>
    <row r="304" spans="1:9" ht="80.25" customHeight="1" thickBot="1" x14ac:dyDescent="0.3">
      <c r="A304" s="16" t="s">
        <v>276</v>
      </c>
      <c r="B304" s="33" t="s">
        <v>183</v>
      </c>
      <c r="C304" s="33" t="s">
        <v>178</v>
      </c>
      <c r="D304" s="33" t="s">
        <v>241</v>
      </c>
      <c r="E304" s="33"/>
      <c r="F304" s="15">
        <f>F305+F311</f>
        <v>495</v>
      </c>
      <c r="G304" s="134">
        <f t="shared" ref="F304:G306" si="55">G305</f>
        <v>0</v>
      </c>
      <c r="H304" s="134"/>
      <c r="I304" s="15">
        <f>I305</f>
        <v>0</v>
      </c>
    </row>
    <row r="305" spans="1:9" ht="51.75" customHeight="1" thickBot="1" x14ac:dyDescent="0.3">
      <c r="A305" s="16" t="s">
        <v>384</v>
      </c>
      <c r="B305" s="33" t="s">
        <v>183</v>
      </c>
      <c r="C305" s="33" t="s">
        <v>178</v>
      </c>
      <c r="D305" s="33" t="s">
        <v>242</v>
      </c>
      <c r="E305" s="33"/>
      <c r="F305" s="15">
        <f t="shared" si="55"/>
        <v>495</v>
      </c>
      <c r="G305" s="134">
        <f t="shared" si="55"/>
        <v>0</v>
      </c>
      <c r="H305" s="134"/>
      <c r="I305" s="15">
        <f>I306</f>
        <v>0</v>
      </c>
    </row>
    <row r="306" spans="1:9" ht="97.9" customHeight="1" thickBot="1" x14ac:dyDescent="0.3">
      <c r="A306" s="16" t="s">
        <v>389</v>
      </c>
      <c r="B306" s="33" t="s">
        <v>183</v>
      </c>
      <c r="C306" s="33" t="s">
        <v>178</v>
      </c>
      <c r="D306" s="33" t="s">
        <v>410</v>
      </c>
      <c r="E306" s="33"/>
      <c r="F306" s="15">
        <f t="shared" si="55"/>
        <v>495</v>
      </c>
      <c r="G306" s="134">
        <f t="shared" si="55"/>
        <v>0</v>
      </c>
      <c r="H306" s="134"/>
      <c r="I306" s="15">
        <f>I307</f>
        <v>0</v>
      </c>
    </row>
    <row r="307" spans="1:9" ht="51.75" thickBot="1" x14ac:dyDescent="0.3">
      <c r="A307" s="16" t="s">
        <v>82</v>
      </c>
      <c r="B307" s="33" t="s">
        <v>183</v>
      </c>
      <c r="C307" s="33" t="s">
        <v>178</v>
      </c>
      <c r="D307" s="33" t="s">
        <v>411</v>
      </c>
      <c r="E307" s="33"/>
      <c r="F307" s="15">
        <f>F308+F309+F310</f>
        <v>495</v>
      </c>
      <c r="G307" s="134">
        <f>G308+G309+G310</f>
        <v>0</v>
      </c>
      <c r="H307" s="134"/>
      <c r="I307" s="109">
        <f>I308+I309+I310</f>
        <v>0</v>
      </c>
    </row>
    <row r="308" spans="1:9" ht="39" thickBot="1" x14ac:dyDescent="0.3">
      <c r="A308" s="16" t="s">
        <v>67</v>
      </c>
      <c r="B308" s="33" t="s">
        <v>183</v>
      </c>
      <c r="C308" s="33" t="s">
        <v>178</v>
      </c>
      <c r="D308" s="33" t="s">
        <v>411</v>
      </c>
      <c r="E308" s="33">
        <v>240</v>
      </c>
      <c r="F308" s="15">
        <v>481.9</v>
      </c>
      <c r="G308" s="134">
        <v>0</v>
      </c>
      <c r="H308" s="134"/>
      <c r="I308" s="15">
        <v>0</v>
      </c>
    </row>
    <row r="309" spans="1:9" ht="15.75" thickBot="1" x14ac:dyDescent="0.3">
      <c r="A309" s="16" t="s">
        <v>643</v>
      </c>
      <c r="B309" s="110" t="s">
        <v>183</v>
      </c>
      <c r="C309" s="110" t="s">
        <v>178</v>
      </c>
      <c r="D309" s="110" t="s">
        <v>411</v>
      </c>
      <c r="E309" s="110" t="s">
        <v>642</v>
      </c>
      <c r="F309" s="109">
        <v>2.2999999999999998</v>
      </c>
      <c r="G309" s="109">
        <v>0</v>
      </c>
      <c r="H309" s="109"/>
      <c r="I309" s="109">
        <v>0</v>
      </c>
    </row>
    <row r="310" spans="1:9" ht="26.25" thickBot="1" x14ac:dyDescent="0.3">
      <c r="A310" s="16" t="s">
        <v>14</v>
      </c>
      <c r="B310" s="110" t="s">
        <v>183</v>
      </c>
      <c r="C310" s="110" t="s">
        <v>178</v>
      </c>
      <c r="D310" s="110" t="s">
        <v>411</v>
      </c>
      <c r="E310" s="110" t="s">
        <v>350</v>
      </c>
      <c r="F310" s="109">
        <v>10.8</v>
      </c>
      <c r="G310" s="109">
        <v>0</v>
      </c>
      <c r="H310" s="109"/>
      <c r="I310" s="109">
        <v>0</v>
      </c>
    </row>
    <row r="311" spans="1:9" ht="32.450000000000003" customHeight="1" thickBot="1" x14ac:dyDescent="0.3">
      <c r="A311" s="16" t="s">
        <v>528</v>
      </c>
      <c r="B311" s="53" t="s">
        <v>183</v>
      </c>
      <c r="C311" s="53" t="s">
        <v>178</v>
      </c>
      <c r="D311" s="59" t="s">
        <v>492</v>
      </c>
      <c r="E311" s="53"/>
      <c r="F311" s="54">
        <f>F312</f>
        <v>0</v>
      </c>
      <c r="G311" s="54">
        <f t="shared" ref="G311:I311" si="56">G312</f>
        <v>0</v>
      </c>
      <c r="H311" s="54">
        <f t="shared" si="56"/>
        <v>0</v>
      </c>
      <c r="I311" s="54">
        <f t="shared" si="56"/>
        <v>0</v>
      </c>
    </row>
    <row r="312" spans="1:9" ht="30" customHeight="1" thickBot="1" x14ac:dyDescent="0.3">
      <c r="A312" s="16" t="s">
        <v>493</v>
      </c>
      <c r="B312" s="53" t="s">
        <v>183</v>
      </c>
      <c r="C312" s="53" t="s">
        <v>178</v>
      </c>
      <c r="D312" s="59" t="s">
        <v>494</v>
      </c>
      <c r="E312" s="53"/>
      <c r="F312" s="54">
        <f>F313</f>
        <v>0</v>
      </c>
      <c r="G312" s="54">
        <f>G313</f>
        <v>0</v>
      </c>
      <c r="H312" s="54"/>
      <c r="I312" s="54">
        <f>I313</f>
        <v>0</v>
      </c>
    </row>
    <row r="313" spans="1:9" ht="15.75" thickBot="1" x14ac:dyDescent="0.3">
      <c r="A313" s="16" t="s">
        <v>81</v>
      </c>
      <c r="B313" s="53" t="s">
        <v>183</v>
      </c>
      <c r="C313" s="53" t="s">
        <v>178</v>
      </c>
      <c r="D313" s="63" t="s">
        <v>494</v>
      </c>
      <c r="E313" s="53" t="s">
        <v>361</v>
      </c>
      <c r="F313" s="54">
        <v>0</v>
      </c>
      <c r="G313" s="54">
        <v>0</v>
      </c>
      <c r="H313" s="54"/>
      <c r="I313" s="54">
        <v>0</v>
      </c>
    </row>
    <row r="314" spans="1:9" ht="15.75" thickBot="1" x14ac:dyDescent="0.3">
      <c r="A314" s="16" t="s">
        <v>83</v>
      </c>
      <c r="B314" s="33" t="s">
        <v>183</v>
      </c>
      <c r="C314" s="33" t="s">
        <v>180</v>
      </c>
      <c r="D314" s="33"/>
      <c r="E314" s="33"/>
      <c r="F314" s="15">
        <f>F315+F332</f>
        <v>113189.20000000001</v>
      </c>
      <c r="G314" s="134">
        <f>G315</f>
        <v>14458.5</v>
      </c>
      <c r="H314" s="134"/>
      <c r="I314" s="15">
        <f>I315</f>
        <v>5518.5</v>
      </c>
    </row>
    <row r="315" spans="1:9" ht="65.25" customHeight="1" thickBot="1" x14ac:dyDescent="0.3">
      <c r="A315" s="16" t="s">
        <v>555</v>
      </c>
      <c r="B315" s="33" t="s">
        <v>183</v>
      </c>
      <c r="C315" s="33" t="s">
        <v>180</v>
      </c>
      <c r="D315" s="71" t="s">
        <v>279</v>
      </c>
      <c r="E315" s="77"/>
      <c r="F315" s="15">
        <f>F316</f>
        <v>112756.20000000001</v>
      </c>
      <c r="G315" s="134">
        <f>G316+G323</f>
        <v>14458.5</v>
      </c>
      <c r="H315" s="134"/>
      <c r="I315" s="15">
        <f>I316+I323</f>
        <v>5518.5</v>
      </c>
    </row>
    <row r="316" spans="1:9" ht="53.25" customHeight="1" thickBot="1" x14ac:dyDescent="0.3">
      <c r="A316" s="16" t="s">
        <v>563</v>
      </c>
      <c r="B316" s="33" t="s">
        <v>183</v>
      </c>
      <c r="C316" s="33" t="s">
        <v>180</v>
      </c>
      <c r="D316" s="71" t="s">
        <v>587</v>
      </c>
      <c r="E316" s="77"/>
      <c r="F316" s="15">
        <f>F317+F323+F328</f>
        <v>112756.20000000001</v>
      </c>
      <c r="G316" s="134">
        <f>G317</f>
        <v>570</v>
      </c>
      <c r="H316" s="134"/>
      <c r="I316" s="15">
        <f>I317</f>
        <v>570</v>
      </c>
    </row>
    <row r="317" spans="1:9" ht="51.75" thickBot="1" x14ac:dyDescent="0.3">
      <c r="A317" s="16" t="s">
        <v>564</v>
      </c>
      <c r="B317" s="33" t="s">
        <v>183</v>
      </c>
      <c r="C317" s="33" t="s">
        <v>180</v>
      </c>
      <c r="D317" s="71" t="s">
        <v>628</v>
      </c>
      <c r="E317" s="77"/>
      <c r="F317" s="15">
        <f>F318+F320</f>
        <v>102268.6</v>
      </c>
      <c r="G317" s="73">
        <f t="shared" ref="G317:I317" si="57">G318+G320</f>
        <v>570</v>
      </c>
      <c r="H317" s="73">
        <f t="shared" si="57"/>
        <v>0</v>
      </c>
      <c r="I317" s="73">
        <f t="shared" si="57"/>
        <v>570</v>
      </c>
    </row>
    <row r="318" spans="1:9" ht="26.25" thickBot="1" x14ac:dyDescent="0.3">
      <c r="A318" s="16" t="s">
        <v>84</v>
      </c>
      <c r="B318" s="33" t="s">
        <v>183</v>
      </c>
      <c r="C318" s="33" t="s">
        <v>180</v>
      </c>
      <c r="D318" s="71" t="s">
        <v>629</v>
      </c>
      <c r="E318" s="77"/>
      <c r="F318" s="15">
        <f>F319</f>
        <v>7132.5</v>
      </c>
      <c r="G318" s="134">
        <f>G319</f>
        <v>570</v>
      </c>
      <c r="H318" s="134"/>
      <c r="I318" s="15">
        <f>I319</f>
        <v>570</v>
      </c>
    </row>
    <row r="319" spans="1:9" ht="39" thickBot="1" x14ac:dyDescent="0.3">
      <c r="A319" s="16" t="s">
        <v>11</v>
      </c>
      <c r="B319" s="33" t="s">
        <v>183</v>
      </c>
      <c r="C319" s="33" t="s">
        <v>180</v>
      </c>
      <c r="D319" s="71" t="s">
        <v>629</v>
      </c>
      <c r="E319" s="77">
        <v>240</v>
      </c>
      <c r="F319" s="15">
        <v>7132.5</v>
      </c>
      <c r="G319" s="134">
        <v>570</v>
      </c>
      <c r="H319" s="134"/>
      <c r="I319" s="15">
        <v>570</v>
      </c>
    </row>
    <row r="320" spans="1:9" ht="30" customHeight="1" thickBot="1" x14ac:dyDescent="0.3">
      <c r="A320" s="16" t="s">
        <v>565</v>
      </c>
      <c r="B320" s="58" t="s">
        <v>183</v>
      </c>
      <c r="C320" s="58" t="s">
        <v>180</v>
      </c>
      <c r="D320" s="71" t="s">
        <v>630</v>
      </c>
      <c r="E320" s="71"/>
      <c r="F320" s="57">
        <f>F321+F322</f>
        <v>95136.1</v>
      </c>
      <c r="G320" s="109">
        <f t="shared" ref="G320:I320" si="58">G321+G322</f>
        <v>0</v>
      </c>
      <c r="H320" s="109">
        <f t="shared" si="58"/>
        <v>0</v>
      </c>
      <c r="I320" s="109">
        <f t="shared" si="58"/>
        <v>0</v>
      </c>
    </row>
    <row r="321" spans="1:9" ht="39" thickBot="1" x14ac:dyDescent="0.3">
      <c r="A321" s="16" t="s">
        <v>11</v>
      </c>
      <c r="B321" s="110" t="s">
        <v>183</v>
      </c>
      <c r="C321" s="110" t="s">
        <v>180</v>
      </c>
      <c r="D321" s="110" t="s">
        <v>630</v>
      </c>
      <c r="E321" s="110" t="s">
        <v>211</v>
      </c>
      <c r="F321" s="109">
        <v>3220.6</v>
      </c>
      <c r="G321" s="109">
        <v>0</v>
      </c>
      <c r="H321" s="109"/>
      <c r="I321" s="109">
        <v>0</v>
      </c>
    </row>
    <row r="322" spans="1:9" ht="15.75" thickBot="1" x14ac:dyDescent="0.3">
      <c r="A322" s="16" t="s">
        <v>81</v>
      </c>
      <c r="B322" s="68" t="s">
        <v>183</v>
      </c>
      <c r="C322" s="68" t="s">
        <v>180</v>
      </c>
      <c r="D322" s="71" t="s">
        <v>630</v>
      </c>
      <c r="E322" s="71" t="s">
        <v>361</v>
      </c>
      <c r="F322" s="69">
        <v>91915.5</v>
      </c>
      <c r="G322" s="69">
        <v>0</v>
      </c>
      <c r="H322" s="69"/>
      <c r="I322" s="69">
        <v>0</v>
      </c>
    </row>
    <row r="323" spans="1:9" ht="44.25" customHeight="1" thickBot="1" x14ac:dyDescent="0.3">
      <c r="A323" s="16" t="s">
        <v>566</v>
      </c>
      <c r="B323" s="52" t="s">
        <v>183</v>
      </c>
      <c r="C323" s="52" t="s">
        <v>180</v>
      </c>
      <c r="D323" s="37" t="s">
        <v>568</v>
      </c>
      <c r="E323" s="77"/>
      <c r="F323" s="50">
        <f>F324+F326</f>
        <v>5487.6</v>
      </c>
      <c r="G323" s="120">
        <f t="shared" ref="G323:I323" si="59">G324+G326</f>
        <v>13888.5</v>
      </c>
      <c r="H323" s="120">
        <f t="shared" si="59"/>
        <v>0</v>
      </c>
      <c r="I323" s="120">
        <f t="shared" si="59"/>
        <v>4948.5</v>
      </c>
    </row>
    <row r="324" spans="1:9" ht="51.75" thickBot="1" x14ac:dyDescent="0.3">
      <c r="A324" s="16" t="s">
        <v>567</v>
      </c>
      <c r="B324" s="66" t="s">
        <v>183</v>
      </c>
      <c r="C324" s="66" t="s">
        <v>180</v>
      </c>
      <c r="D324" s="37" t="s">
        <v>569</v>
      </c>
      <c r="E324" s="77"/>
      <c r="F324" s="67">
        <f>F325</f>
        <v>2699.7</v>
      </c>
      <c r="G324" s="73">
        <f t="shared" ref="G324:I324" si="60">G325</f>
        <v>88.5</v>
      </c>
      <c r="H324" s="73">
        <f t="shared" si="60"/>
        <v>0</v>
      </c>
      <c r="I324" s="73">
        <f t="shared" si="60"/>
        <v>88.5</v>
      </c>
    </row>
    <row r="325" spans="1:9" ht="39" thickBot="1" x14ac:dyDescent="0.3">
      <c r="A325" s="16" t="s">
        <v>11</v>
      </c>
      <c r="B325" s="52" t="s">
        <v>183</v>
      </c>
      <c r="C325" s="52" t="s">
        <v>180</v>
      </c>
      <c r="D325" s="37" t="s">
        <v>569</v>
      </c>
      <c r="E325" s="77">
        <v>240</v>
      </c>
      <c r="F325" s="50">
        <v>2699.7</v>
      </c>
      <c r="G325" s="50">
        <v>88.5</v>
      </c>
      <c r="H325" s="50"/>
      <c r="I325" s="50">
        <v>88.5</v>
      </c>
    </row>
    <row r="326" spans="1:9" ht="39" thickBot="1" x14ac:dyDescent="0.3">
      <c r="A326" s="16" t="s">
        <v>664</v>
      </c>
      <c r="B326" s="119" t="s">
        <v>183</v>
      </c>
      <c r="C326" s="119" t="s">
        <v>180</v>
      </c>
      <c r="D326" s="37" t="s">
        <v>665</v>
      </c>
      <c r="E326" s="77"/>
      <c r="F326" s="120">
        <f>F327</f>
        <v>2787.9</v>
      </c>
      <c r="G326" s="120">
        <f>G327</f>
        <v>13800</v>
      </c>
      <c r="H326" s="120"/>
      <c r="I326" s="120">
        <f>I327</f>
        <v>4860</v>
      </c>
    </row>
    <row r="327" spans="1:9" ht="39" thickBot="1" x14ac:dyDescent="0.3">
      <c r="A327" s="16" t="s">
        <v>11</v>
      </c>
      <c r="B327" s="119" t="s">
        <v>183</v>
      </c>
      <c r="C327" s="119" t="s">
        <v>180</v>
      </c>
      <c r="D327" s="37" t="s">
        <v>665</v>
      </c>
      <c r="E327" s="77">
        <v>240</v>
      </c>
      <c r="F327" s="120">
        <v>2787.9</v>
      </c>
      <c r="G327" s="120">
        <v>13800</v>
      </c>
      <c r="H327" s="120"/>
      <c r="I327" s="120">
        <v>4860</v>
      </c>
    </row>
    <row r="328" spans="1:9" ht="44.25" customHeight="1" thickBot="1" x14ac:dyDescent="0.3">
      <c r="A328" s="16" t="s">
        <v>669</v>
      </c>
      <c r="B328" s="119" t="s">
        <v>183</v>
      </c>
      <c r="C328" s="119" t="s">
        <v>180</v>
      </c>
      <c r="D328" s="37" t="s">
        <v>706</v>
      </c>
      <c r="E328" s="77"/>
      <c r="F328" s="120">
        <f>F329</f>
        <v>5000</v>
      </c>
      <c r="G328" s="120">
        <f>G329</f>
        <v>0</v>
      </c>
      <c r="H328" s="120"/>
      <c r="I328" s="120">
        <f>I329</f>
        <v>0</v>
      </c>
    </row>
    <row r="329" spans="1:9" ht="77.25" thickBot="1" x14ac:dyDescent="0.3">
      <c r="A329" s="16" t="s">
        <v>670</v>
      </c>
      <c r="B329" s="119" t="s">
        <v>183</v>
      </c>
      <c r="C329" s="119" t="s">
        <v>180</v>
      </c>
      <c r="D329" s="37" t="s">
        <v>671</v>
      </c>
      <c r="E329" s="77"/>
      <c r="F329" s="120">
        <f>F330</f>
        <v>5000</v>
      </c>
      <c r="G329" s="120">
        <f>G330</f>
        <v>0</v>
      </c>
      <c r="H329" s="120"/>
      <c r="I329" s="120">
        <f>I330</f>
        <v>0</v>
      </c>
    </row>
    <row r="330" spans="1:9" ht="67.5" customHeight="1" thickBot="1" x14ac:dyDescent="0.3">
      <c r="A330" s="16" t="s">
        <v>672</v>
      </c>
      <c r="B330" s="119" t="s">
        <v>183</v>
      </c>
      <c r="C330" s="119" t="s">
        <v>180</v>
      </c>
      <c r="D330" s="37" t="s">
        <v>671</v>
      </c>
      <c r="E330" s="77">
        <v>810</v>
      </c>
      <c r="F330" s="120">
        <v>5000</v>
      </c>
      <c r="G330" s="120">
        <v>0</v>
      </c>
      <c r="H330" s="120"/>
      <c r="I330" s="120">
        <v>0</v>
      </c>
    </row>
    <row r="331" spans="1:9" ht="60.75" customHeight="1" thickBot="1" x14ac:dyDescent="0.3">
      <c r="A331" s="16" t="s">
        <v>394</v>
      </c>
      <c r="B331" s="119" t="s">
        <v>183</v>
      </c>
      <c r="C331" s="119" t="s">
        <v>180</v>
      </c>
      <c r="D331" s="37" t="s">
        <v>72</v>
      </c>
      <c r="E331" s="77"/>
      <c r="F331" s="120">
        <f t="shared" ref="F331:G334" si="61">F332</f>
        <v>433</v>
      </c>
      <c r="G331" s="120">
        <f t="shared" si="61"/>
        <v>0</v>
      </c>
      <c r="H331" s="120"/>
      <c r="I331" s="120">
        <f>I332</f>
        <v>0</v>
      </c>
    </row>
    <row r="332" spans="1:9" ht="64.5" thickBot="1" x14ac:dyDescent="0.3">
      <c r="A332" s="16" t="s">
        <v>668</v>
      </c>
      <c r="B332" s="119" t="s">
        <v>183</v>
      </c>
      <c r="C332" s="119" t="s">
        <v>180</v>
      </c>
      <c r="D332" s="37" t="s">
        <v>573</v>
      </c>
      <c r="E332" s="77"/>
      <c r="F332" s="120">
        <f t="shared" si="61"/>
        <v>433</v>
      </c>
      <c r="G332" s="120">
        <f t="shared" si="61"/>
        <v>0</v>
      </c>
      <c r="H332" s="120"/>
      <c r="I332" s="120">
        <f>I333</f>
        <v>0</v>
      </c>
    </row>
    <row r="333" spans="1:9" ht="51.75" customHeight="1" thickBot="1" x14ac:dyDescent="0.3">
      <c r="A333" s="16" t="s">
        <v>666</v>
      </c>
      <c r="B333" s="119" t="s">
        <v>183</v>
      </c>
      <c r="C333" s="119" t="s">
        <v>180</v>
      </c>
      <c r="D333" s="37" t="s">
        <v>574</v>
      </c>
      <c r="E333" s="77"/>
      <c r="F333" s="120">
        <f t="shared" si="61"/>
        <v>433</v>
      </c>
      <c r="G333" s="120">
        <f t="shared" si="61"/>
        <v>0</v>
      </c>
      <c r="H333" s="120"/>
      <c r="I333" s="120">
        <f>I334</f>
        <v>0</v>
      </c>
    </row>
    <row r="334" spans="1:9" ht="39" thickBot="1" x14ac:dyDescent="0.3">
      <c r="A334" s="16" t="s">
        <v>666</v>
      </c>
      <c r="B334" s="119" t="s">
        <v>183</v>
      </c>
      <c r="C334" s="119" t="s">
        <v>180</v>
      </c>
      <c r="D334" s="37" t="s">
        <v>667</v>
      </c>
      <c r="E334" s="77"/>
      <c r="F334" s="120">
        <f t="shared" si="61"/>
        <v>433</v>
      </c>
      <c r="G334" s="120">
        <f t="shared" si="61"/>
        <v>0</v>
      </c>
      <c r="H334" s="120"/>
      <c r="I334" s="120">
        <f>I335</f>
        <v>0</v>
      </c>
    </row>
    <row r="335" spans="1:9" ht="39" thickBot="1" x14ac:dyDescent="0.3">
      <c r="A335" s="16" t="s">
        <v>11</v>
      </c>
      <c r="B335" s="119" t="s">
        <v>183</v>
      </c>
      <c r="C335" s="119" t="s">
        <v>180</v>
      </c>
      <c r="D335" s="37" t="s">
        <v>667</v>
      </c>
      <c r="E335" s="77">
        <v>240</v>
      </c>
      <c r="F335" s="120">
        <v>433</v>
      </c>
      <c r="G335" s="120">
        <v>0</v>
      </c>
      <c r="H335" s="120"/>
      <c r="I335" s="120">
        <v>0</v>
      </c>
    </row>
    <row r="336" spans="1:9" ht="15.75" thickBot="1" x14ac:dyDescent="0.3">
      <c r="A336" s="16" t="s">
        <v>85</v>
      </c>
      <c r="B336" s="33" t="s">
        <v>183</v>
      </c>
      <c r="C336" s="33" t="s">
        <v>181</v>
      </c>
      <c r="D336" s="33"/>
      <c r="E336" s="33"/>
      <c r="F336" s="15">
        <f>F337</f>
        <v>27292.199999999997</v>
      </c>
      <c r="G336" s="73">
        <f t="shared" ref="G336:I336" si="62">G337</f>
        <v>7255.2000000000007</v>
      </c>
      <c r="H336" s="73">
        <f t="shared" si="62"/>
        <v>0</v>
      </c>
      <c r="I336" s="73">
        <f t="shared" si="62"/>
        <v>6932.4</v>
      </c>
    </row>
    <row r="337" spans="1:9" ht="51.75" thickBot="1" x14ac:dyDescent="0.3">
      <c r="A337" s="16" t="s">
        <v>394</v>
      </c>
      <c r="B337" s="33" t="s">
        <v>183</v>
      </c>
      <c r="C337" s="33" t="s">
        <v>181</v>
      </c>
      <c r="D337" s="33" t="s">
        <v>72</v>
      </c>
      <c r="E337" s="33"/>
      <c r="F337" s="15">
        <f>F338+F352+F356</f>
        <v>27292.199999999997</v>
      </c>
      <c r="G337" s="129">
        <f>G338+G352+G356</f>
        <v>7255.2000000000007</v>
      </c>
      <c r="H337" s="73">
        <f t="shared" ref="H337" si="63">H338+H356</f>
        <v>0</v>
      </c>
      <c r="I337" s="129">
        <f>I338+I352+I356</f>
        <v>6932.4</v>
      </c>
    </row>
    <row r="338" spans="1:9" ht="51.75" thickBot="1" x14ac:dyDescent="0.3">
      <c r="A338" s="26" t="s">
        <v>570</v>
      </c>
      <c r="B338" s="33" t="s">
        <v>183</v>
      </c>
      <c r="C338" s="33" t="s">
        <v>181</v>
      </c>
      <c r="D338" s="37" t="s">
        <v>674</v>
      </c>
      <c r="E338" s="33"/>
      <c r="F338" s="120">
        <f>F339+F342+F347</f>
        <v>9630.7999999999993</v>
      </c>
      <c r="G338" s="120">
        <f>G339+G342+G347</f>
        <v>7255.2000000000007</v>
      </c>
      <c r="H338" s="73">
        <f t="shared" ref="H338" si="64">H339+H342+H350</f>
        <v>0</v>
      </c>
      <c r="I338" s="120">
        <f>I339+I342+I347</f>
        <v>6932.4</v>
      </c>
    </row>
    <row r="339" spans="1:9" ht="26.25" thickBot="1" x14ac:dyDescent="0.3">
      <c r="A339" s="26" t="s">
        <v>412</v>
      </c>
      <c r="B339" s="33" t="s">
        <v>183</v>
      </c>
      <c r="C339" s="33" t="s">
        <v>181</v>
      </c>
      <c r="D339" s="37" t="s">
        <v>673</v>
      </c>
      <c r="E339" s="33"/>
      <c r="F339" s="15">
        <f>F340</f>
        <v>198</v>
      </c>
      <c r="G339" s="15">
        <f>G340</f>
        <v>248</v>
      </c>
      <c r="H339" s="15">
        <f>H340</f>
        <v>0</v>
      </c>
      <c r="I339" s="15">
        <f>I340</f>
        <v>248</v>
      </c>
    </row>
    <row r="340" spans="1:9" ht="26.25" thickBot="1" x14ac:dyDescent="0.3">
      <c r="A340" s="26" t="s">
        <v>571</v>
      </c>
      <c r="B340" s="33" t="s">
        <v>183</v>
      </c>
      <c r="C340" s="33" t="s">
        <v>181</v>
      </c>
      <c r="D340" s="37" t="s">
        <v>675</v>
      </c>
      <c r="E340" s="33"/>
      <c r="F340" s="15">
        <f>F341</f>
        <v>198</v>
      </c>
      <c r="G340" s="15">
        <f>G341</f>
        <v>248</v>
      </c>
      <c r="H340" s="15"/>
      <c r="I340" s="15">
        <f>I341</f>
        <v>248</v>
      </c>
    </row>
    <row r="341" spans="1:9" ht="39" thickBot="1" x14ac:dyDescent="0.3">
      <c r="A341" s="26" t="s">
        <v>11</v>
      </c>
      <c r="B341" s="33" t="s">
        <v>183</v>
      </c>
      <c r="C341" s="33" t="s">
        <v>181</v>
      </c>
      <c r="D341" s="37" t="s">
        <v>675</v>
      </c>
      <c r="E341" s="33" t="s">
        <v>211</v>
      </c>
      <c r="F341" s="15">
        <v>198</v>
      </c>
      <c r="G341" s="15">
        <v>248</v>
      </c>
      <c r="H341" s="15">
        <v>235</v>
      </c>
      <c r="I341" s="15">
        <v>248</v>
      </c>
    </row>
    <row r="342" spans="1:9" ht="51.75" thickBot="1" x14ac:dyDescent="0.3">
      <c r="A342" s="26" t="s">
        <v>465</v>
      </c>
      <c r="B342" s="33" t="s">
        <v>183</v>
      </c>
      <c r="C342" s="33" t="s">
        <v>181</v>
      </c>
      <c r="D342" s="37" t="s">
        <v>676</v>
      </c>
      <c r="E342" s="33"/>
      <c r="F342" s="15">
        <f>F343+F345</f>
        <v>3426.5</v>
      </c>
      <c r="G342" s="120">
        <f>G343+G345</f>
        <v>2783.9</v>
      </c>
      <c r="H342" s="15"/>
      <c r="I342" s="120">
        <f>I343+I345</f>
        <v>2461.1</v>
      </c>
    </row>
    <row r="343" spans="1:9" ht="31.9" customHeight="1" thickBot="1" x14ac:dyDescent="0.3">
      <c r="A343" s="26" t="s">
        <v>572</v>
      </c>
      <c r="B343" s="33" t="s">
        <v>183</v>
      </c>
      <c r="C343" s="33" t="s">
        <v>181</v>
      </c>
      <c r="D343" s="37" t="s">
        <v>677</v>
      </c>
      <c r="E343" s="33"/>
      <c r="F343" s="15">
        <f>F344</f>
        <v>2553.1999999999998</v>
      </c>
      <c r="G343" s="120">
        <f>G344</f>
        <v>1883.9</v>
      </c>
      <c r="H343" s="15">
        <f>H344</f>
        <v>0</v>
      </c>
      <c r="I343" s="15">
        <f>I344</f>
        <v>1961.1</v>
      </c>
    </row>
    <row r="344" spans="1:9" ht="39" thickBot="1" x14ac:dyDescent="0.3">
      <c r="A344" s="26" t="s">
        <v>11</v>
      </c>
      <c r="B344" s="33" t="s">
        <v>183</v>
      </c>
      <c r="C344" s="33" t="s">
        <v>181</v>
      </c>
      <c r="D344" s="37" t="s">
        <v>677</v>
      </c>
      <c r="E344" s="33" t="s">
        <v>211</v>
      </c>
      <c r="F344" s="15">
        <v>2553.1999999999998</v>
      </c>
      <c r="G344" s="15">
        <v>1883.9</v>
      </c>
      <c r="H344" s="15"/>
      <c r="I344" s="15">
        <v>1961.1</v>
      </c>
    </row>
    <row r="345" spans="1:9" ht="26.25" thickBot="1" x14ac:dyDescent="0.3">
      <c r="A345" s="26" t="s">
        <v>679</v>
      </c>
      <c r="B345" s="119" t="s">
        <v>183</v>
      </c>
      <c r="C345" s="119" t="s">
        <v>181</v>
      </c>
      <c r="D345" s="37" t="s">
        <v>678</v>
      </c>
      <c r="E345" s="119"/>
      <c r="F345" s="120">
        <f>F346</f>
        <v>873.3</v>
      </c>
      <c r="G345" s="120">
        <f>G346</f>
        <v>900</v>
      </c>
      <c r="H345" s="120"/>
      <c r="I345" s="120">
        <f>I346</f>
        <v>500</v>
      </c>
    </row>
    <row r="346" spans="1:9" ht="39" thickBot="1" x14ac:dyDescent="0.3">
      <c r="A346" s="26" t="s">
        <v>11</v>
      </c>
      <c r="B346" s="119" t="s">
        <v>183</v>
      </c>
      <c r="C346" s="119" t="s">
        <v>181</v>
      </c>
      <c r="D346" s="37" t="s">
        <v>678</v>
      </c>
      <c r="E346" s="119" t="s">
        <v>211</v>
      </c>
      <c r="F346" s="120">
        <v>873.3</v>
      </c>
      <c r="G346" s="120">
        <v>900</v>
      </c>
      <c r="H346" s="120"/>
      <c r="I346" s="120">
        <v>500</v>
      </c>
    </row>
    <row r="347" spans="1:9" ht="26.25" thickBot="1" x14ac:dyDescent="0.3">
      <c r="A347" s="26" t="s">
        <v>413</v>
      </c>
      <c r="B347" s="119" t="s">
        <v>183</v>
      </c>
      <c r="C347" s="119" t="s">
        <v>181</v>
      </c>
      <c r="D347" s="37" t="s">
        <v>681</v>
      </c>
      <c r="E347" s="119"/>
      <c r="F347" s="120">
        <f>F348+F350</f>
        <v>6006.2999999999993</v>
      </c>
      <c r="G347" s="120">
        <f t="shared" ref="G347:I347" si="65">G348+G350</f>
        <v>4223.3</v>
      </c>
      <c r="H347" s="120">
        <f t="shared" si="65"/>
        <v>0</v>
      </c>
      <c r="I347" s="120">
        <f t="shared" si="65"/>
        <v>4223.3</v>
      </c>
    </row>
    <row r="348" spans="1:9" ht="39" thickBot="1" x14ac:dyDescent="0.3">
      <c r="A348" s="26" t="s">
        <v>680</v>
      </c>
      <c r="B348" s="119" t="s">
        <v>183</v>
      </c>
      <c r="C348" s="119" t="s">
        <v>181</v>
      </c>
      <c r="D348" s="37" t="s">
        <v>682</v>
      </c>
      <c r="E348" s="119"/>
      <c r="F348" s="120">
        <f>F349</f>
        <v>174.4</v>
      </c>
      <c r="G348" s="120">
        <f>G349</f>
        <v>0</v>
      </c>
      <c r="H348" s="120"/>
      <c r="I348" s="120">
        <f>I349</f>
        <v>0</v>
      </c>
    </row>
    <row r="349" spans="1:9" ht="39" thickBot="1" x14ac:dyDescent="0.3">
      <c r="A349" s="26" t="s">
        <v>11</v>
      </c>
      <c r="B349" s="119" t="s">
        <v>183</v>
      </c>
      <c r="C349" s="119" t="s">
        <v>181</v>
      </c>
      <c r="D349" s="37" t="s">
        <v>682</v>
      </c>
      <c r="E349" s="119" t="s">
        <v>211</v>
      </c>
      <c r="F349" s="120">
        <v>174.4</v>
      </c>
      <c r="G349" s="120">
        <v>0</v>
      </c>
      <c r="H349" s="120"/>
      <c r="I349" s="120">
        <v>0</v>
      </c>
    </row>
    <row r="350" spans="1:9" ht="135" customHeight="1" thickBot="1" x14ac:dyDescent="0.3">
      <c r="A350" s="16" t="s">
        <v>414</v>
      </c>
      <c r="B350" s="33" t="s">
        <v>183</v>
      </c>
      <c r="C350" s="33" t="s">
        <v>181</v>
      </c>
      <c r="D350" s="119" t="s">
        <v>683</v>
      </c>
      <c r="E350" s="33"/>
      <c r="F350" s="15">
        <f>F351</f>
        <v>5831.9</v>
      </c>
      <c r="G350" s="73">
        <f t="shared" ref="G350:I350" si="66">G351</f>
        <v>4223.3</v>
      </c>
      <c r="H350" s="73">
        <f t="shared" si="66"/>
        <v>0</v>
      </c>
      <c r="I350" s="73">
        <f t="shared" si="66"/>
        <v>4223.3</v>
      </c>
    </row>
    <row r="351" spans="1:9" ht="51.75" customHeight="1" thickBot="1" x14ac:dyDescent="0.3">
      <c r="A351" s="16" t="s">
        <v>11</v>
      </c>
      <c r="B351" s="33" t="s">
        <v>183</v>
      </c>
      <c r="C351" s="33" t="s">
        <v>181</v>
      </c>
      <c r="D351" s="33" t="s">
        <v>683</v>
      </c>
      <c r="E351" s="33" t="s">
        <v>211</v>
      </c>
      <c r="F351" s="15">
        <v>5831.9</v>
      </c>
      <c r="G351" s="15">
        <v>4223.3</v>
      </c>
      <c r="H351" s="15"/>
      <c r="I351" s="15">
        <v>4223.3</v>
      </c>
    </row>
    <row r="352" spans="1:9" ht="63" customHeight="1" thickBot="1" x14ac:dyDescent="0.3">
      <c r="A352" s="16" t="s">
        <v>668</v>
      </c>
      <c r="B352" s="119" t="s">
        <v>183</v>
      </c>
      <c r="C352" s="119" t="s">
        <v>181</v>
      </c>
      <c r="D352" s="119" t="s">
        <v>573</v>
      </c>
      <c r="E352" s="119"/>
      <c r="F352" s="120">
        <f t="shared" ref="F352:G354" si="67">F353</f>
        <v>12871.9</v>
      </c>
      <c r="G352" s="120">
        <f t="shared" si="67"/>
        <v>0</v>
      </c>
      <c r="H352" s="120"/>
      <c r="I352" s="120">
        <f>I353</f>
        <v>0</v>
      </c>
    </row>
    <row r="353" spans="1:9" ht="27.75" customHeight="1" thickBot="1" x14ac:dyDescent="0.3">
      <c r="A353" s="16" t="s">
        <v>412</v>
      </c>
      <c r="B353" s="119" t="s">
        <v>183</v>
      </c>
      <c r="C353" s="119" t="s">
        <v>181</v>
      </c>
      <c r="D353" s="119" t="s">
        <v>574</v>
      </c>
      <c r="E353" s="119"/>
      <c r="F353" s="120">
        <f t="shared" si="67"/>
        <v>12871.9</v>
      </c>
      <c r="G353" s="120">
        <f t="shared" si="67"/>
        <v>0</v>
      </c>
      <c r="H353" s="120"/>
      <c r="I353" s="120">
        <f>I354</f>
        <v>0</v>
      </c>
    </row>
    <row r="354" spans="1:9" ht="39" thickBot="1" x14ac:dyDescent="0.3">
      <c r="A354" s="16" t="s">
        <v>666</v>
      </c>
      <c r="B354" s="119" t="s">
        <v>183</v>
      </c>
      <c r="C354" s="119" t="s">
        <v>181</v>
      </c>
      <c r="D354" s="37" t="s">
        <v>667</v>
      </c>
      <c r="E354" s="33"/>
      <c r="F354" s="15">
        <f t="shared" si="67"/>
        <v>12871.9</v>
      </c>
      <c r="G354" s="15">
        <f t="shared" si="67"/>
        <v>0</v>
      </c>
      <c r="H354" s="15">
        <v>3257.5</v>
      </c>
      <c r="I354" s="15">
        <f>I355</f>
        <v>0</v>
      </c>
    </row>
    <row r="355" spans="1:9" ht="39" thickBot="1" x14ac:dyDescent="0.3">
      <c r="A355" s="16" t="s">
        <v>11</v>
      </c>
      <c r="B355" s="119" t="s">
        <v>183</v>
      </c>
      <c r="C355" s="119" t="s">
        <v>181</v>
      </c>
      <c r="D355" s="37" t="s">
        <v>667</v>
      </c>
      <c r="E355" s="119" t="s">
        <v>211</v>
      </c>
      <c r="F355" s="120">
        <v>12871.9</v>
      </c>
      <c r="G355" s="120">
        <v>0</v>
      </c>
      <c r="H355" s="120"/>
      <c r="I355" s="120">
        <v>0</v>
      </c>
    </row>
    <row r="356" spans="1:9" ht="75.75" customHeight="1" thickBot="1" x14ac:dyDescent="0.3">
      <c r="A356" s="16" t="s">
        <v>575</v>
      </c>
      <c r="B356" s="33" t="s">
        <v>183</v>
      </c>
      <c r="C356" s="33" t="s">
        <v>181</v>
      </c>
      <c r="D356" s="89" t="s">
        <v>579</v>
      </c>
      <c r="E356" s="33"/>
      <c r="F356" s="15">
        <f>F357+F360+F363</f>
        <v>4789.5</v>
      </c>
      <c r="G356" s="73">
        <f>G357+G363</f>
        <v>0</v>
      </c>
      <c r="H356" s="73">
        <f>H357+H363</f>
        <v>0</v>
      </c>
      <c r="I356" s="73">
        <f>I357+I363</f>
        <v>0</v>
      </c>
    </row>
    <row r="357" spans="1:9" ht="42.75" customHeight="1" thickBot="1" x14ac:dyDescent="0.3">
      <c r="A357" s="88" t="s">
        <v>576</v>
      </c>
      <c r="B357" s="55" t="s">
        <v>183</v>
      </c>
      <c r="C357" s="55" t="s">
        <v>181</v>
      </c>
      <c r="D357" s="87" t="s">
        <v>580</v>
      </c>
      <c r="E357" s="55"/>
      <c r="F357" s="56">
        <f>F358</f>
        <v>72</v>
      </c>
      <c r="G357" s="56">
        <f>G358</f>
        <v>0</v>
      </c>
      <c r="H357" s="56"/>
      <c r="I357" s="56">
        <f>I358</f>
        <v>0</v>
      </c>
    </row>
    <row r="358" spans="1:9" ht="30.75" customHeight="1" thickBot="1" x14ac:dyDescent="0.3">
      <c r="A358" s="85" t="s">
        <v>480</v>
      </c>
      <c r="B358" s="55" t="s">
        <v>183</v>
      </c>
      <c r="C358" s="55" t="s">
        <v>181</v>
      </c>
      <c r="D358" s="87" t="s">
        <v>581</v>
      </c>
      <c r="E358" s="55"/>
      <c r="F358" s="56">
        <f>F359</f>
        <v>72</v>
      </c>
      <c r="G358" s="56">
        <f>G359</f>
        <v>0</v>
      </c>
      <c r="H358" s="56"/>
      <c r="I358" s="56">
        <f>I359</f>
        <v>0</v>
      </c>
    </row>
    <row r="359" spans="1:9" ht="42" customHeight="1" thickBot="1" x14ac:dyDescent="0.3">
      <c r="A359" s="85" t="s">
        <v>11</v>
      </c>
      <c r="B359" s="55" t="s">
        <v>183</v>
      </c>
      <c r="C359" s="55" t="s">
        <v>181</v>
      </c>
      <c r="D359" s="87" t="s">
        <v>581</v>
      </c>
      <c r="E359" s="55" t="s">
        <v>211</v>
      </c>
      <c r="F359" s="56">
        <v>72</v>
      </c>
      <c r="G359" s="56">
        <v>0</v>
      </c>
      <c r="H359" s="56"/>
      <c r="I359" s="56">
        <v>0</v>
      </c>
    </row>
    <row r="360" spans="1:9" ht="29.25" customHeight="1" thickBot="1" x14ac:dyDescent="0.3">
      <c r="A360" s="85" t="s">
        <v>634</v>
      </c>
      <c r="B360" s="119" t="s">
        <v>183</v>
      </c>
      <c r="C360" s="119" t="s">
        <v>181</v>
      </c>
      <c r="D360" s="87" t="s">
        <v>684</v>
      </c>
      <c r="E360" s="119"/>
      <c r="F360" s="120">
        <f>F361</f>
        <v>1938.9</v>
      </c>
      <c r="G360" s="120">
        <f>G361</f>
        <v>0</v>
      </c>
      <c r="H360" s="120"/>
      <c r="I360" s="120">
        <f>I361</f>
        <v>0</v>
      </c>
    </row>
    <row r="361" spans="1:9" ht="29.25" customHeight="1" thickBot="1" x14ac:dyDescent="0.3">
      <c r="A361" s="85" t="s">
        <v>634</v>
      </c>
      <c r="B361" s="119" t="s">
        <v>183</v>
      </c>
      <c r="C361" s="119" t="s">
        <v>181</v>
      </c>
      <c r="D361" s="87" t="s">
        <v>685</v>
      </c>
      <c r="E361" s="119"/>
      <c r="F361" s="120">
        <f>F362</f>
        <v>1938.9</v>
      </c>
      <c r="G361" s="120">
        <f>G362</f>
        <v>0</v>
      </c>
      <c r="H361" s="120"/>
      <c r="I361" s="120">
        <f>I362</f>
        <v>0</v>
      </c>
    </row>
    <row r="362" spans="1:9" ht="29.25" customHeight="1" thickBot="1" x14ac:dyDescent="0.3">
      <c r="A362" s="85" t="s">
        <v>11</v>
      </c>
      <c r="B362" s="119" t="s">
        <v>183</v>
      </c>
      <c r="C362" s="119" t="s">
        <v>181</v>
      </c>
      <c r="D362" s="87" t="s">
        <v>685</v>
      </c>
      <c r="E362" s="119" t="s">
        <v>211</v>
      </c>
      <c r="F362" s="120">
        <v>1938.9</v>
      </c>
      <c r="G362" s="120">
        <v>0</v>
      </c>
      <c r="H362" s="120"/>
      <c r="I362" s="120">
        <v>0</v>
      </c>
    </row>
    <row r="363" spans="1:9" ht="41.25" customHeight="1" thickBot="1" x14ac:dyDescent="0.3">
      <c r="A363" s="85" t="s">
        <v>577</v>
      </c>
      <c r="B363" s="33" t="s">
        <v>183</v>
      </c>
      <c r="C363" s="33" t="s">
        <v>181</v>
      </c>
      <c r="D363" s="87" t="s">
        <v>582</v>
      </c>
      <c r="E363" s="33"/>
      <c r="F363" s="15">
        <f>F364+F366</f>
        <v>2778.6</v>
      </c>
      <c r="G363" s="134">
        <v>0</v>
      </c>
      <c r="H363" s="134"/>
      <c r="I363" s="120">
        <f>I364+I366</f>
        <v>0</v>
      </c>
    </row>
    <row r="364" spans="1:9" ht="40.5" customHeight="1" thickBot="1" x14ac:dyDescent="0.3">
      <c r="A364" s="85" t="s">
        <v>482</v>
      </c>
      <c r="B364" s="33" t="s">
        <v>183</v>
      </c>
      <c r="C364" s="33" t="s">
        <v>181</v>
      </c>
      <c r="D364" s="87" t="s">
        <v>583</v>
      </c>
      <c r="E364" s="33"/>
      <c r="F364" s="15">
        <f>F365</f>
        <v>1238.8</v>
      </c>
      <c r="G364" s="134">
        <f>G365</f>
        <v>0</v>
      </c>
      <c r="H364" s="134"/>
      <c r="I364" s="15">
        <f>I365</f>
        <v>0</v>
      </c>
    </row>
    <row r="365" spans="1:9" ht="43.5" customHeight="1" thickBot="1" x14ac:dyDescent="0.3">
      <c r="A365" s="85" t="s">
        <v>11</v>
      </c>
      <c r="B365" s="33" t="s">
        <v>183</v>
      </c>
      <c r="C365" s="33" t="s">
        <v>181</v>
      </c>
      <c r="D365" s="87" t="s">
        <v>583</v>
      </c>
      <c r="E365" s="33">
        <v>240</v>
      </c>
      <c r="F365" s="15">
        <v>1238.8</v>
      </c>
      <c r="G365" s="134">
        <v>0</v>
      </c>
      <c r="H365" s="134"/>
      <c r="I365" s="15">
        <v>0</v>
      </c>
    </row>
    <row r="366" spans="1:9" ht="39" thickBot="1" x14ac:dyDescent="0.3">
      <c r="A366" s="26" t="s">
        <v>578</v>
      </c>
      <c r="B366" s="33" t="s">
        <v>183</v>
      </c>
      <c r="C366" s="33" t="s">
        <v>181</v>
      </c>
      <c r="D366" s="37" t="s">
        <v>686</v>
      </c>
      <c r="E366" s="33"/>
      <c r="F366" s="15">
        <f t="shared" ref="F366:I366" si="68">F367</f>
        <v>1539.8</v>
      </c>
      <c r="G366" s="15">
        <f t="shared" si="68"/>
        <v>0</v>
      </c>
      <c r="H366" s="15">
        <f t="shared" si="68"/>
        <v>0</v>
      </c>
      <c r="I366" s="15">
        <f t="shared" si="68"/>
        <v>0</v>
      </c>
    </row>
    <row r="367" spans="1:9" ht="39" thickBot="1" x14ac:dyDescent="0.3">
      <c r="A367" s="26" t="s">
        <v>11</v>
      </c>
      <c r="B367" s="33" t="s">
        <v>183</v>
      </c>
      <c r="C367" s="33" t="s">
        <v>181</v>
      </c>
      <c r="D367" s="37" t="s">
        <v>686</v>
      </c>
      <c r="E367" s="33" t="s">
        <v>211</v>
      </c>
      <c r="F367" s="15">
        <v>1539.8</v>
      </c>
      <c r="G367" s="15">
        <v>0</v>
      </c>
      <c r="H367" s="15"/>
      <c r="I367" s="15">
        <v>0</v>
      </c>
    </row>
    <row r="368" spans="1:9" ht="26.25" thickBot="1" x14ac:dyDescent="0.3">
      <c r="A368" s="26" t="s">
        <v>437</v>
      </c>
      <c r="B368" s="37" t="s">
        <v>183</v>
      </c>
      <c r="C368" s="37" t="s">
        <v>183</v>
      </c>
      <c r="D368" s="37"/>
      <c r="E368" s="37"/>
      <c r="F368" s="19">
        <f>F371</f>
        <v>0</v>
      </c>
      <c r="G368" s="31">
        <f t="shared" ref="G368:I368" si="69">G371</f>
        <v>850</v>
      </c>
      <c r="H368" s="31">
        <f t="shared" si="69"/>
        <v>0</v>
      </c>
      <c r="I368" s="31">
        <f t="shared" si="69"/>
        <v>0</v>
      </c>
    </row>
    <row r="369" spans="1:9" ht="39" customHeight="1" thickBot="1" x14ac:dyDescent="0.3">
      <c r="A369" s="26" t="s">
        <v>555</v>
      </c>
      <c r="B369" s="37" t="s">
        <v>183</v>
      </c>
      <c r="C369" s="37" t="s">
        <v>183</v>
      </c>
      <c r="D369" s="37" t="s">
        <v>279</v>
      </c>
      <c r="E369" s="37"/>
      <c r="F369" s="74">
        <f>F370</f>
        <v>0</v>
      </c>
      <c r="G369" s="74">
        <f t="shared" ref="G369:I369" si="70">G370</f>
        <v>850</v>
      </c>
      <c r="H369" s="74">
        <f t="shared" si="70"/>
        <v>0</v>
      </c>
      <c r="I369" s="74">
        <f t="shared" si="70"/>
        <v>0</v>
      </c>
    </row>
    <row r="370" spans="1:9" ht="56.25" customHeight="1" thickBot="1" x14ac:dyDescent="0.3">
      <c r="A370" s="26" t="s">
        <v>555</v>
      </c>
      <c r="B370" s="37" t="s">
        <v>183</v>
      </c>
      <c r="C370" s="37" t="s">
        <v>183</v>
      </c>
      <c r="D370" s="37" t="s">
        <v>587</v>
      </c>
      <c r="E370" s="37"/>
      <c r="F370" s="74">
        <f>F371</f>
        <v>0</v>
      </c>
      <c r="G370" s="74">
        <f t="shared" ref="G370:I370" si="71">G371</f>
        <v>850</v>
      </c>
      <c r="H370" s="74">
        <f t="shared" si="71"/>
        <v>0</v>
      </c>
      <c r="I370" s="74">
        <f t="shared" si="71"/>
        <v>0</v>
      </c>
    </row>
    <row r="371" spans="1:9" ht="64.5" thickBot="1" x14ac:dyDescent="0.3">
      <c r="A371" s="26" t="s">
        <v>563</v>
      </c>
      <c r="B371" s="37" t="s">
        <v>183</v>
      </c>
      <c r="C371" s="37" t="s">
        <v>183</v>
      </c>
      <c r="D371" s="87" t="s">
        <v>585</v>
      </c>
      <c r="E371" s="37"/>
      <c r="F371" s="19">
        <f t="shared" ref="F371:I372" si="72">F372</f>
        <v>0</v>
      </c>
      <c r="G371" s="19">
        <f t="shared" si="72"/>
        <v>850</v>
      </c>
      <c r="H371" s="19">
        <f t="shared" si="72"/>
        <v>0</v>
      </c>
      <c r="I371" s="19">
        <f t="shared" si="72"/>
        <v>0</v>
      </c>
    </row>
    <row r="372" spans="1:9" ht="31.15" customHeight="1" thickBot="1" x14ac:dyDescent="0.3">
      <c r="A372" s="85" t="s">
        <v>584</v>
      </c>
      <c r="B372" s="37" t="s">
        <v>183</v>
      </c>
      <c r="C372" s="37" t="s">
        <v>183</v>
      </c>
      <c r="D372" s="87" t="s">
        <v>586</v>
      </c>
      <c r="E372" s="37"/>
      <c r="F372" s="19">
        <f t="shared" si="72"/>
        <v>0</v>
      </c>
      <c r="G372" s="19">
        <f t="shared" si="72"/>
        <v>850</v>
      </c>
      <c r="H372" s="19">
        <f t="shared" si="72"/>
        <v>0</v>
      </c>
      <c r="I372" s="19">
        <f t="shared" si="72"/>
        <v>0</v>
      </c>
    </row>
    <row r="373" spans="1:9" ht="26.25" thickBot="1" x14ac:dyDescent="0.3">
      <c r="A373" s="85" t="s">
        <v>438</v>
      </c>
      <c r="B373" s="37" t="s">
        <v>183</v>
      </c>
      <c r="C373" s="37" t="s">
        <v>183</v>
      </c>
      <c r="D373" s="87" t="s">
        <v>586</v>
      </c>
      <c r="E373" s="37" t="s">
        <v>211</v>
      </c>
      <c r="F373" s="19">
        <v>0</v>
      </c>
      <c r="G373" s="19">
        <v>850</v>
      </c>
      <c r="H373" s="19"/>
      <c r="I373" s="19">
        <v>0</v>
      </c>
    </row>
    <row r="374" spans="1:9" s="43" customFormat="1" ht="15.75" thickBot="1" x14ac:dyDescent="0.3">
      <c r="A374" s="20" t="s">
        <v>86</v>
      </c>
      <c r="B374" s="40" t="s">
        <v>184</v>
      </c>
      <c r="C374" s="40" t="s">
        <v>179</v>
      </c>
      <c r="D374" s="40"/>
      <c r="E374" s="40"/>
      <c r="F374" s="42">
        <f>F375+F382</f>
        <v>521.6</v>
      </c>
      <c r="G374" s="42">
        <f>G375+G382</f>
        <v>452.1</v>
      </c>
      <c r="H374" s="42">
        <f>H375+H382</f>
        <v>0</v>
      </c>
      <c r="I374" s="42">
        <f>I375+I382</f>
        <v>447.8</v>
      </c>
    </row>
    <row r="375" spans="1:9" ht="26.25" thickBot="1" x14ac:dyDescent="0.3">
      <c r="A375" s="16" t="s">
        <v>87</v>
      </c>
      <c r="B375" s="33" t="s">
        <v>184</v>
      </c>
      <c r="C375" s="33" t="s">
        <v>181</v>
      </c>
      <c r="D375" s="33"/>
      <c r="E375" s="33"/>
      <c r="F375" s="15">
        <f>F377</f>
        <v>441.8</v>
      </c>
      <c r="G375" s="15">
        <f>G377</f>
        <v>372.3</v>
      </c>
      <c r="H375" s="15">
        <f>H377</f>
        <v>0</v>
      </c>
      <c r="I375" s="15">
        <f>I377</f>
        <v>368</v>
      </c>
    </row>
    <row r="376" spans="1:9" ht="77.25" thickBot="1" x14ac:dyDescent="0.3">
      <c r="A376" s="16" t="s">
        <v>529</v>
      </c>
      <c r="B376" s="71" t="s">
        <v>184</v>
      </c>
      <c r="C376" s="71" t="s">
        <v>181</v>
      </c>
      <c r="D376" s="71" t="s">
        <v>506</v>
      </c>
      <c r="E376" s="71"/>
      <c r="F376" s="73">
        <f>F377</f>
        <v>441.8</v>
      </c>
      <c r="G376" s="73">
        <f t="shared" ref="G376:I376" si="73">G377</f>
        <v>372.3</v>
      </c>
      <c r="H376" s="73">
        <f t="shared" si="73"/>
        <v>0</v>
      </c>
      <c r="I376" s="73">
        <f t="shared" si="73"/>
        <v>368</v>
      </c>
    </row>
    <row r="377" spans="1:9" ht="64.5" thickBot="1" x14ac:dyDescent="0.3">
      <c r="A377" s="86" t="s">
        <v>509</v>
      </c>
      <c r="B377" s="33" t="s">
        <v>184</v>
      </c>
      <c r="C377" s="33" t="s">
        <v>181</v>
      </c>
      <c r="D377" s="84" t="s">
        <v>511</v>
      </c>
      <c r="E377" s="33"/>
      <c r="F377" s="15">
        <f>F378</f>
        <v>441.8</v>
      </c>
      <c r="G377" s="15">
        <f t="shared" ref="G377:I378" si="74">G378</f>
        <v>372.3</v>
      </c>
      <c r="H377" s="15">
        <f t="shared" si="74"/>
        <v>0</v>
      </c>
      <c r="I377" s="15">
        <f t="shared" si="74"/>
        <v>368</v>
      </c>
    </row>
    <row r="378" spans="1:9" ht="69.75" customHeight="1" thickBot="1" x14ac:dyDescent="0.3">
      <c r="A378" s="86" t="s">
        <v>88</v>
      </c>
      <c r="B378" s="33" t="s">
        <v>184</v>
      </c>
      <c r="C378" s="33" t="s">
        <v>181</v>
      </c>
      <c r="D378" s="84" t="s">
        <v>588</v>
      </c>
      <c r="E378" s="33"/>
      <c r="F378" s="15">
        <f>F379</f>
        <v>441.8</v>
      </c>
      <c r="G378" s="15">
        <f t="shared" si="74"/>
        <v>372.3</v>
      </c>
      <c r="H378" s="15">
        <f t="shared" si="74"/>
        <v>0</v>
      </c>
      <c r="I378" s="15">
        <f t="shared" si="74"/>
        <v>368</v>
      </c>
    </row>
    <row r="379" spans="1:9" ht="15.75" thickBot="1" x14ac:dyDescent="0.3">
      <c r="A379" s="86" t="s">
        <v>89</v>
      </c>
      <c r="B379" s="33" t="s">
        <v>184</v>
      </c>
      <c r="C379" s="33" t="s">
        <v>181</v>
      </c>
      <c r="D379" s="84" t="s">
        <v>589</v>
      </c>
      <c r="E379" s="33"/>
      <c r="F379" s="70">
        <f>F380+F381</f>
        <v>441.8</v>
      </c>
      <c r="G379" s="15">
        <f>G380+G381</f>
        <v>372.3</v>
      </c>
      <c r="H379" s="15">
        <f>H380+H381</f>
        <v>0</v>
      </c>
      <c r="I379" s="15">
        <f>I380+I381</f>
        <v>368</v>
      </c>
    </row>
    <row r="380" spans="1:9" ht="39" thickBot="1" x14ac:dyDescent="0.3">
      <c r="A380" s="86" t="s">
        <v>11</v>
      </c>
      <c r="B380" s="33" t="s">
        <v>184</v>
      </c>
      <c r="C380" s="33" t="s">
        <v>181</v>
      </c>
      <c r="D380" s="84" t="s">
        <v>589</v>
      </c>
      <c r="E380" s="33">
        <v>240</v>
      </c>
      <c r="F380" s="15">
        <v>408.8</v>
      </c>
      <c r="G380" s="15">
        <v>339.3</v>
      </c>
      <c r="H380" s="15"/>
      <c r="I380" s="15">
        <v>335</v>
      </c>
    </row>
    <row r="381" spans="1:9" ht="15.75" thickBot="1" x14ac:dyDescent="0.3">
      <c r="A381" s="86" t="s">
        <v>90</v>
      </c>
      <c r="B381" s="33" t="s">
        <v>184</v>
      </c>
      <c r="C381" s="33" t="s">
        <v>181</v>
      </c>
      <c r="D381" s="84" t="s">
        <v>589</v>
      </c>
      <c r="E381" s="33" t="s">
        <v>339</v>
      </c>
      <c r="F381" s="15">
        <v>33</v>
      </c>
      <c r="G381" s="15">
        <v>33</v>
      </c>
      <c r="H381" s="15">
        <f>H382</f>
        <v>0</v>
      </c>
      <c r="I381" s="15">
        <v>33</v>
      </c>
    </row>
    <row r="382" spans="1:9" ht="26.25" thickBot="1" x14ac:dyDescent="0.3">
      <c r="A382" s="16" t="s">
        <v>91</v>
      </c>
      <c r="B382" s="33" t="s">
        <v>184</v>
      </c>
      <c r="C382" s="33" t="s">
        <v>183</v>
      </c>
      <c r="D382" s="33"/>
      <c r="E382" s="33"/>
      <c r="F382" s="15">
        <f>F383</f>
        <v>79.8</v>
      </c>
      <c r="G382" s="73">
        <f t="shared" ref="G382:I382" si="75">G383</f>
        <v>79.8</v>
      </c>
      <c r="H382" s="73">
        <f t="shared" si="75"/>
        <v>0</v>
      </c>
      <c r="I382" s="73">
        <f t="shared" si="75"/>
        <v>79.8</v>
      </c>
    </row>
    <row r="383" spans="1:9" ht="77.25" thickBot="1" x14ac:dyDescent="0.3">
      <c r="A383" s="16" t="s">
        <v>529</v>
      </c>
      <c r="B383" s="71" t="s">
        <v>184</v>
      </c>
      <c r="C383" s="71" t="s">
        <v>183</v>
      </c>
      <c r="D383" s="71" t="s">
        <v>506</v>
      </c>
      <c r="E383" s="71"/>
      <c r="F383" s="73">
        <f>F384</f>
        <v>79.8</v>
      </c>
      <c r="G383" s="73">
        <f t="shared" ref="G383:I383" si="76">G384</f>
        <v>79.8</v>
      </c>
      <c r="H383" s="73">
        <f t="shared" si="76"/>
        <v>0</v>
      </c>
      <c r="I383" s="73">
        <f t="shared" si="76"/>
        <v>79.8</v>
      </c>
    </row>
    <row r="384" spans="1:9" ht="64.5" thickBot="1" x14ac:dyDescent="0.3">
      <c r="A384" s="16" t="s">
        <v>509</v>
      </c>
      <c r="B384" s="71" t="s">
        <v>184</v>
      </c>
      <c r="C384" s="71" t="s">
        <v>183</v>
      </c>
      <c r="D384" s="71" t="s">
        <v>511</v>
      </c>
      <c r="E384" s="71"/>
      <c r="F384" s="73">
        <f>F385</f>
        <v>79.8</v>
      </c>
      <c r="G384" s="73">
        <f t="shared" ref="G384:I384" si="77">G385</f>
        <v>79.8</v>
      </c>
      <c r="H384" s="73">
        <f t="shared" si="77"/>
        <v>0</v>
      </c>
      <c r="I384" s="73">
        <f t="shared" si="77"/>
        <v>79.8</v>
      </c>
    </row>
    <row r="385" spans="1:9" ht="51.75" thickBot="1" x14ac:dyDescent="0.3">
      <c r="A385" s="16" t="s">
        <v>510</v>
      </c>
      <c r="B385" s="71" t="s">
        <v>184</v>
      </c>
      <c r="C385" s="71" t="s">
        <v>183</v>
      </c>
      <c r="D385" s="87" t="s">
        <v>512</v>
      </c>
      <c r="E385" s="71"/>
      <c r="F385" s="73">
        <f>F386</f>
        <v>79.8</v>
      </c>
      <c r="G385" s="73">
        <f t="shared" ref="G385:I385" si="78">G386</f>
        <v>79.8</v>
      </c>
      <c r="H385" s="73">
        <f t="shared" si="78"/>
        <v>0</v>
      </c>
      <c r="I385" s="73">
        <f t="shared" si="78"/>
        <v>79.8</v>
      </c>
    </row>
    <row r="386" spans="1:9" ht="147.75" customHeight="1" thickBot="1" x14ac:dyDescent="0.3">
      <c r="A386" s="16" t="s">
        <v>92</v>
      </c>
      <c r="B386" s="33" t="s">
        <v>184</v>
      </c>
      <c r="C386" s="33" t="s">
        <v>183</v>
      </c>
      <c r="D386" s="87" t="s">
        <v>590</v>
      </c>
      <c r="E386" s="33"/>
      <c r="F386" s="15">
        <f>F387</f>
        <v>79.8</v>
      </c>
      <c r="G386" s="15">
        <f>G387</f>
        <v>79.8</v>
      </c>
      <c r="H386" s="15">
        <f>H387</f>
        <v>0</v>
      </c>
      <c r="I386" s="15">
        <f>I387</f>
        <v>79.8</v>
      </c>
    </row>
    <row r="387" spans="1:9" ht="39" thickBot="1" x14ac:dyDescent="0.3">
      <c r="A387" s="16" t="s">
        <v>30</v>
      </c>
      <c r="B387" s="33" t="s">
        <v>184</v>
      </c>
      <c r="C387" s="33" t="s">
        <v>183</v>
      </c>
      <c r="D387" s="87" t="s">
        <v>590</v>
      </c>
      <c r="E387" s="33">
        <v>240</v>
      </c>
      <c r="F387" s="15">
        <v>79.8</v>
      </c>
      <c r="G387" s="15">
        <v>79.8</v>
      </c>
      <c r="H387" s="15"/>
      <c r="I387" s="15">
        <v>79.8</v>
      </c>
    </row>
    <row r="388" spans="1:9" s="43" customFormat="1" ht="15.75" thickBot="1" x14ac:dyDescent="0.3">
      <c r="A388" s="20" t="s">
        <v>93</v>
      </c>
      <c r="B388" s="40" t="s">
        <v>187</v>
      </c>
      <c r="C388" s="40" t="s">
        <v>179</v>
      </c>
      <c r="D388" s="40"/>
      <c r="E388" s="40"/>
      <c r="F388" s="42">
        <f>F389+F409+F447+F464+F473</f>
        <v>163701.59999999998</v>
      </c>
      <c r="G388" s="62">
        <f>G389+G409+G447+G464+G473</f>
        <v>157241.49999999997</v>
      </c>
      <c r="H388" s="42" t="e">
        <f>H389+H409+H447+H464+H473</f>
        <v>#REF!</v>
      </c>
      <c r="I388" s="62">
        <f>I389+I409+I447+I464+I473</f>
        <v>168233.60000000001</v>
      </c>
    </row>
    <row r="389" spans="1:9" ht="15.75" thickBot="1" x14ac:dyDescent="0.3">
      <c r="A389" s="16" t="s">
        <v>94</v>
      </c>
      <c r="B389" s="33" t="s">
        <v>187</v>
      </c>
      <c r="C389" s="33" t="s">
        <v>178</v>
      </c>
      <c r="D389" s="33"/>
      <c r="E389" s="33"/>
      <c r="F389" s="19">
        <f>F390</f>
        <v>29435.399999999998</v>
      </c>
      <c r="G389" s="61">
        <f>G390</f>
        <v>29463.5</v>
      </c>
      <c r="H389" s="19">
        <f>H390</f>
        <v>375</v>
      </c>
      <c r="I389" s="61">
        <f>I390</f>
        <v>30565.200000000001</v>
      </c>
    </row>
    <row r="390" spans="1:9" ht="51.75" thickBot="1" x14ac:dyDescent="0.3">
      <c r="A390" s="16" t="s">
        <v>251</v>
      </c>
      <c r="B390" s="33" t="s">
        <v>187</v>
      </c>
      <c r="C390" s="33" t="s">
        <v>178</v>
      </c>
      <c r="D390" s="33" t="s">
        <v>252</v>
      </c>
      <c r="E390" s="33"/>
      <c r="F390" s="15">
        <f>F391+F405</f>
        <v>29435.399999999998</v>
      </c>
      <c r="G390" s="60">
        <f t="shared" ref="G390:I390" si="79">G391+G405</f>
        <v>29463.5</v>
      </c>
      <c r="H390" s="60">
        <f t="shared" si="79"/>
        <v>375</v>
      </c>
      <c r="I390" s="60">
        <f t="shared" si="79"/>
        <v>30565.200000000001</v>
      </c>
    </row>
    <row r="391" spans="1:9" ht="26.25" thickBot="1" x14ac:dyDescent="0.3">
      <c r="A391" s="16" t="s">
        <v>95</v>
      </c>
      <c r="B391" s="33" t="s">
        <v>187</v>
      </c>
      <c r="C391" s="33" t="s">
        <v>178</v>
      </c>
      <c r="D391" s="33" t="s">
        <v>281</v>
      </c>
      <c r="E391" s="33"/>
      <c r="F391" s="15">
        <f>F392+F400</f>
        <v>29060.399999999998</v>
      </c>
      <c r="G391" s="73">
        <f t="shared" ref="G391:I391" si="80">G392+G400</f>
        <v>29088.5</v>
      </c>
      <c r="H391" s="73">
        <f t="shared" si="80"/>
        <v>0</v>
      </c>
      <c r="I391" s="73">
        <f t="shared" si="80"/>
        <v>30190.2</v>
      </c>
    </row>
    <row r="392" spans="1:9" ht="54.75" customHeight="1" thickBot="1" x14ac:dyDescent="0.3">
      <c r="A392" s="16" t="s">
        <v>96</v>
      </c>
      <c r="B392" s="33" t="s">
        <v>187</v>
      </c>
      <c r="C392" s="33" t="s">
        <v>178</v>
      </c>
      <c r="D392" s="33" t="s">
        <v>282</v>
      </c>
      <c r="E392" s="33"/>
      <c r="F392" s="15">
        <f>F393+F395+F398</f>
        <v>28949.3</v>
      </c>
      <c r="G392" s="60">
        <f t="shared" ref="G392:I392" si="81">G393+G395+G398</f>
        <v>29088.5</v>
      </c>
      <c r="H392" s="60">
        <f t="shared" si="81"/>
        <v>0</v>
      </c>
      <c r="I392" s="60">
        <f t="shared" si="81"/>
        <v>30190.2</v>
      </c>
    </row>
    <row r="393" spans="1:9" ht="15.75" thickBot="1" x14ac:dyDescent="0.3">
      <c r="A393" s="16" t="s">
        <v>97</v>
      </c>
      <c r="B393" s="33" t="s">
        <v>187</v>
      </c>
      <c r="C393" s="33" t="s">
        <v>178</v>
      </c>
      <c r="D393" s="33" t="s">
        <v>283</v>
      </c>
      <c r="E393" s="33"/>
      <c r="F393" s="15">
        <f>F394</f>
        <v>3043.8</v>
      </c>
      <c r="G393" s="60">
        <f t="shared" ref="G393:I393" si="82">G394</f>
        <v>3097.6</v>
      </c>
      <c r="H393" s="60">
        <f t="shared" si="82"/>
        <v>0</v>
      </c>
      <c r="I393" s="60">
        <f t="shared" si="82"/>
        <v>3291.1</v>
      </c>
    </row>
    <row r="394" spans="1:9" ht="15.75" thickBot="1" x14ac:dyDescent="0.3">
      <c r="A394" s="16" t="s">
        <v>90</v>
      </c>
      <c r="B394" s="33" t="s">
        <v>187</v>
      </c>
      <c r="C394" s="33" t="s">
        <v>178</v>
      </c>
      <c r="D394" s="33" t="s">
        <v>283</v>
      </c>
      <c r="E394" s="33" t="s">
        <v>339</v>
      </c>
      <c r="F394" s="15">
        <v>3043.8</v>
      </c>
      <c r="G394" s="15">
        <v>3097.6</v>
      </c>
      <c r="H394" s="15">
        <f>H398</f>
        <v>0</v>
      </c>
      <c r="I394" s="15">
        <v>3291.1</v>
      </c>
    </row>
    <row r="395" spans="1:9" ht="51.75" thickBot="1" x14ac:dyDescent="0.3">
      <c r="A395" s="16" t="s">
        <v>8</v>
      </c>
      <c r="B395" s="33" t="s">
        <v>187</v>
      </c>
      <c r="C395" s="33" t="s">
        <v>178</v>
      </c>
      <c r="D395" s="33" t="s">
        <v>284</v>
      </c>
      <c r="E395" s="33"/>
      <c r="F395" s="15">
        <f>F396</f>
        <v>2076.1999999999998</v>
      </c>
      <c r="G395" s="60">
        <f t="shared" ref="G395:I395" si="83">G396</f>
        <v>2076.1999999999998</v>
      </c>
      <c r="H395" s="60">
        <f t="shared" si="83"/>
        <v>0</v>
      </c>
      <c r="I395" s="60">
        <f t="shared" si="83"/>
        <v>2076.1999999999998</v>
      </c>
    </row>
    <row r="396" spans="1:9" ht="15.75" thickBot="1" x14ac:dyDescent="0.3">
      <c r="A396" s="16" t="s">
        <v>99</v>
      </c>
      <c r="B396" s="33" t="s">
        <v>187</v>
      </c>
      <c r="C396" s="33" t="s">
        <v>178</v>
      </c>
      <c r="D396" s="33" t="s">
        <v>284</v>
      </c>
      <c r="E396" s="33" t="s">
        <v>339</v>
      </c>
      <c r="F396" s="15">
        <v>2076.1999999999998</v>
      </c>
      <c r="G396" s="15">
        <v>2076.1999999999998</v>
      </c>
      <c r="H396" s="15">
        <f>H398</f>
        <v>0</v>
      </c>
      <c r="I396" s="15">
        <v>2076.1999999999998</v>
      </c>
    </row>
    <row r="397" spans="1:9" ht="54.75" customHeight="1" thickBot="1" x14ac:dyDescent="0.3">
      <c r="A397" s="16" t="s">
        <v>96</v>
      </c>
      <c r="B397" s="33" t="s">
        <v>187</v>
      </c>
      <c r="C397" s="33" t="s">
        <v>178</v>
      </c>
      <c r="D397" s="33" t="s">
        <v>282</v>
      </c>
      <c r="E397" s="33"/>
      <c r="F397" s="15">
        <f>F398</f>
        <v>23829.3</v>
      </c>
      <c r="G397" s="60">
        <f t="shared" ref="G397:I397" si="84">G398</f>
        <v>23914.7</v>
      </c>
      <c r="H397" s="60">
        <f t="shared" si="84"/>
        <v>0</v>
      </c>
      <c r="I397" s="60">
        <f t="shared" si="84"/>
        <v>24822.9</v>
      </c>
    </row>
    <row r="398" spans="1:9" ht="45.75" customHeight="1" thickBot="1" x14ac:dyDescent="0.3">
      <c r="A398" s="16" t="s">
        <v>98</v>
      </c>
      <c r="B398" s="33" t="s">
        <v>187</v>
      </c>
      <c r="C398" s="33" t="s">
        <v>178</v>
      </c>
      <c r="D398" s="33" t="s">
        <v>417</v>
      </c>
      <c r="E398" s="33"/>
      <c r="F398" s="15">
        <f>F399</f>
        <v>23829.3</v>
      </c>
      <c r="G398" s="15">
        <f>G399</f>
        <v>23914.7</v>
      </c>
      <c r="H398" s="15"/>
      <c r="I398" s="15">
        <f>I399</f>
        <v>24822.9</v>
      </c>
    </row>
    <row r="399" spans="1:9" ht="15.75" thickBot="1" x14ac:dyDescent="0.3">
      <c r="A399" s="16" t="s">
        <v>90</v>
      </c>
      <c r="B399" s="33" t="s">
        <v>187</v>
      </c>
      <c r="C399" s="33" t="s">
        <v>178</v>
      </c>
      <c r="D399" s="33" t="s">
        <v>417</v>
      </c>
      <c r="E399" s="33" t="s">
        <v>339</v>
      </c>
      <c r="F399" s="15">
        <v>23829.3</v>
      </c>
      <c r="G399" s="15">
        <v>23914.7</v>
      </c>
      <c r="H399" s="15" t="e">
        <f>#REF!</f>
        <v>#REF!</v>
      </c>
      <c r="I399" s="15">
        <v>24822.9</v>
      </c>
    </row>
    <row r="400" spans="1:9" ht="78" customHeight="1" thickBot="1" x14ac:dyDescent="0.3">
      <c r="A400" s="86" t="s">
        <v>593</v>
      </c>
      <c r="B400" s="71" t="s">
        <v>187</v>
      </c>
      <c r="C400" s="71" t="s">
        <v>178</v>
      </c>
      <c r="D400" s="71" t="s">
        <v>592</v>
      </c>
      <c r="E400" s="71"/>
      <c r="F400" s="73">
        <f>F401+F403</f>
        <v>111.1</v>
      </c>
      <c r="G400" s="73">
        <f>G401+G403</f>
        <v>0</v>
      </c>
      <c r="H400" s="73">
        <f t="shared" ref="H400" si="85">H401</f>
        <v>0</v>
      </c>
      <c r="I400" s="120">
        <f>I401+I403</f>
        <v>0</v>
      </c>
    </row>
    <row r="401" spans="1:9" ht="93.75" customHeight="1" thickBot="1" x14ac:dyDescent="0.3">
      <c r="A401" s="86" t="s">
        <v>594</v>
      </c>
      <c r="B401" s="71" t="s">
        <v>187</v>
      </c>
      <c r="C401" s="71" t="s">
        <v>178</v>
      </c>
      <c r="D401" s="71" t="s">
        <v>591</v>
      </c>
      <c r="E401" s="71"/>
      <c r="F401" s="73">
        <f>F402</f>
        <v>60</v>
      </c>
      <c r="G401" s="73">
        <f t="shared" ref="G401:I401" si="86">G402</f>
        <v>0</v>
      </c>
      <c r="H401" s="73">
        <f t="shared" si="86"/>
        <v>0</v>
      </c>
      <c r="I401" s="73">
        <f t="shared" si="86"/>
        <v>0</v>
      </c>
    </row>
    <row r="402" spans="1:9" ht="15.75" thickBot="1" x14ac:dyDescent="0.3">
      <c r="A402" s="86" t="s">
        <v>595</v>
      </c>
      <c r="B402" s="71" t="s">
        <v>187</v>
      </c>
      <c r="C402" s="71" t="s">
        <v>178</v>
      </c>
      <c r="D402" s="71" t="s">
        <v>591</v>
      </c>
      <c r="E402" s="71" t="s">
        <v>339</v>
      </c>
      <c r="F402" s="73">
        <v>60</v>
      </c>
      <c r="G402" s="73">
        <v>0</v>
      </c>
      <c r="H402" s="73"/>
      <c r="I402" s="73">
        <v>0</v>
      </c>
    </row>
    <row r="403" spans="1:9" ht="39" thickBot="1" x14ac:dyDescent="0.3">
      <c r="A403" s="86" t="s">
        <v>687</v>
      </c>
      <c r="B403" s="119" t="s">
        <v>187</v>
      </c>
      <c r="C403" s="119" t="s">
        <v>178</v>
      </c>
      <c r="D403" s="119" t="s">
        <v>688</v>
      </c>
      <c r="E403" s="119"/>
      <c r="F403" s="120">
        <f>F404</f>
        <v>51.1</v>
      </c>
      <c r="G403" s="120">
        <f>G404</f>
        <v>0</v>
      </c>
      <c r="H403" s="120"/>
      <c r="I403" s="120">
        <f>I404</f>
        <v>0</v>
      </c>
    </row>
    <row r="404" spans="1:9" ht="15.75" thickBot="1" x14ac:dyDescent="0.3">
      <c r="A404" s="86" t="s">
        <v>595</v>
      </c>
      <c r="B404" s="119" t="s">
        <v>187</v>
      </c>
      <c r="C404" s="119" t="s">
        <v>178</v>
      </c>
      <c r="D404" s="119" t="s">
        <v>688</v>
      </c>
      <c r="E404" s="119" t="s">
        <v>339</v>
      </c>
      <c r="F404" s="120">
        <v>51.1</v>
      </c>
      <c r="G404" s="120">
        <v>0</v>
      </c>
      <c r="H404" s="120"/>
      <c r="I404" s="120">
        <v>0</v>
      </c>
    </row>
    <row r="405" spans="1:9" ht="26.25" thickBot="1" x14ac:dyDescent="0.3">
      <c r="A405" s="16" t="s">
        <v>100</v>
      </c>
      <c r="B405" s="33" t="s">
        <v>187</v>
      </c>
      <c r="C405" s="33" t="s">
        <v>178</v>
      </c>
      <c r="D405" s="33" t="s">
        <v>285</v>
      </c>
      <c r="E405" s="33"/>
      <c r="F405" s="15">
        <f>F406</f>
        <v>375</v>
      </c>
      <c r="G405" s="73">
        <f t="shared" ref="G405:I405" si="87">G406</f>
        <v>375</v>
      </c>
      <c r="H405" s="73">
        <f t="shared" si="87"/>
        <v>375</v>
      </c>
      <c r="I405" s="73">
        <f t="shared" si="87"/>
        <v>375</v>
      </c>
    </row>
    <row r="406" spans="1:9" ht="68.25" customHeight="1" thickBot="1" x14ac:dyDescent="0.3">
      <c r="A406" s="26" t="s">
        <v>110</v>
      </c>
      <c r="B406" s="33" t="s">
        <v>187</v>
      </c>
      <c r="C406" s="33" t="s">
        <v>178</v>
      </c>
      <c r="D406" s="33" t="s">
        <v>418</v>
      </c>
      <c r="E406" s="33"/>
      <c r="F406" s="15">
        <f t="shared" ref="F406:I407" si="88">F407</f>
        <v>375</v>
      </c>
      <c r="G406" s="15">
        <f t="shared" si="88"/>
        <v>375</v>
      </c>
      <c r="H406" s="15">
        <f t="shared" si="88"/>
        <v>375</v>
      </c>
      <c r="I406" s="15">
        <f t="shared" si="88"/>
        <v>375</v>
      </c>
    </row>
    <row r="407" spans="1:9" ht="64.5" thickBot="1" x14ac:dyDescent="0.3">
      <c r="A407" s="16" t="s">
        <v>362</v>
      </c>
      <c r="B407" s="33" t="s">
        <v>187</v>
      </c>
      <c r="C407" s="33" t="s">
        <v>178</v>
      </c>
      <c r="D407" s="33" t="s">
        <v>419</v>
      </c>
      <c r="E407" s="33"/>
      <c r="F407" s="15">
        <f t="shared" si="88"/>
        <v>375</v>
      </c>
      <c r="G407" s="15">
        <f t="shared" si="88"/>
        <v>375</v>
      </c>
      <c r="H407" s="15">
        <f t="shared" si="88"/>
        <v>375</v>
      </c>
      <c r="I407" s="15">
        <f t="shared" si="88"/>
        <v>375</v>
      </c>
    </row>
    <row r="408" spans="1:9" ht="15.75" thickBot="1" x14ac:dyDescent="0.3">
      <c r="A408" s="16" t="s">
        <v>99</v>
      </c>
      <c r="B408" s="33" t="s">
        <v>187</v>
      </c>
      <c r="C408" s="33" t="s">
        <v>178</v>
      </c>
      <c r="D408" s="33" t="s">
        <v>419</v>
      </c>
      <c r="E408" s="33" t="s">
        <v>339</v>
      </c>
      <c r="F408" s="15">
        <v>375</v>
      </c>
      <c r="G408" s="15">
        <v>375</v>
      </c>
      <c r="H408" s="15">
        <v>375</v>
      </c>
      <c r="I408" s="15">
        <v>375</v>
      </c>
    </row>
    <row r="409" spans="1:9" ht="15.75" thickBot="1" x14ac:dyDescent="0.3">
      <c r="A409" s="16" t="s">
        <v>374</v>
      </c>
      <c r="B409" s="33" t="s">
        <v>187</v>
      </c>
      <c r="C409" s="33" t="s">
        <v>180</v>
      </c>
      <c r="D409" s="33"/>
      <c r="E409" s="33"/>
      <c r="F409" s="15">
        <f>F410</f>
        <v>107748.29999999999</v>
      </c>
      <c r="G409" s="15">
        <f>G410</f>
        <v>111917.59999999999</v>
      </c>
      <c r="H409" s="15" t="e">
        <f>H410</f>
        <v>#REF!</v>
      </c>
      <c r="I409" s="15">
        <f>I410</f>
        <v>121455.7</v>
      </c>
    </row>
    <row r="410" spans="1:9" ht="51.75" thickBot="1" x14ac:dyDescent="0.3">
      <c r="A410" s="16" t="s">
        <v>251</v>
      </c>
      <c r="B410" s="33" t="s">
        <v>187</v>
      </c>
      <c r="C410" s="33" t="s">
        <v>180</v>
      </c>
      <c r="D410" s="33" t="s">
        <v>252</v>
      </c>
      <c r="E410" s="33"/>
      <c r="F410" s="15">
        <f>F411+F443</f>
        <v>107748.29999999999</v>
      </c>
      <c r="G410" s="60">
        <f>G411+G443</f>
        <v>111917.59999999999</v>
      </c>
      <c r="H410" s="15" t="e">
        <f>H411+H443</f>
        <v>#REF!</v>
      </c>
      <c r="I410" s="60">
        <f>I411+I443</f>
        <v>121455.7</v>
      </c>
    </row>
    <row r="411" spans="1:9" ht="26.25" thickBot="1" x14ac:dyDescent="0.3">
      <c r="A411" s="16" t="s">
        <v>100</v>
      </c>
      <c r="B411" s="33" t="s">
        <v>187</v>
      </c>
      <c r="C411" s="33" t="s">
        <v>180</v>
      </c>
      <c r="D411" s="33" t="s">
        <v>285</v>
      </c>
      <c r="E411" s="33"/>
      <c r="F411" s="15">
        <f>F412+F422+F427+F430+F434+F437+F440</f>
        <v>107647.29999999999</v>
      </c>
      <c r="G411" s="129">
        <f>G412+G422+G427+G430+G434+G437+G440</f>
        <v>111816.59999999999</v>
      </c>
      <c r="H411" s="73" t="e">
        <f t="shared" ref="H411" si="89">H412+H422+H427+H430+H440</f>
        <v>#REF!</v>
      </c>
      <c r="I411" s="129">
        <f>I412+I422+I427+I430+I434+I437+I440</f>
        <v>121354.7</v>
      </c>
    </row>
    <row r="412" spans="1:9" ht="39.75" customHeight="1" thickBot="1" x14ac:dyDescent="0.3">
      <c r="A412" s="16" t="s">
        <v>101</v>
      </c>
      <c r="B412" s="33" t="s">
        <v>187</v>
      </c>
      <c r="C412" s="33" t="s">
        <v>180</v>
      </c>
      <c r="D412" s="33" t="s">
        <v>286</v>
      </c>
      <c r="E412" s="33"/>
      <c r="F412" s="15">
        <f>F413+F415+F417+F419</f>
        <v>93987.799999999988</v>
      </c>
      <c r="G412" s="73">
        <f t="shared" ref="G412:I412" si="90">G413+G415+G417+G419</f>
        <v>99948.299999999988</v>
      </c>
      <c r="H412" s="73" t="e">
        <f t="shared" si="90"/>
        <v>#REF!</v>
      </c>
      <c r="I412" s="73">
        <f t="shared" si="90"/>
        <v>105197.59999999999</v>
      </c>
    </row>
    <row r="413" spans="1:9" ht="30.75" customHeight="1" thickBot="1" x14ac:dyDescent="0.3">
      <c r="A413" s="16" t="s">
        <v>102</v>
      </c>
      <c r="B413" s="33" t="s">
        <v>187</v>
      </c>
      <c r="C413" s="33" t="s">
        <v>180</v>
      </c>
      <c r="D413" s="33" t="s">
        <v>287</v>
      </c>
      <c r="E413" s="33"/>
      <c r="F413" s="15">
        <f>F414</f>
        <v>22109.1</v>
      </c>
      <c r="G413" s="15">
        <f>G414</f>
        <v>22441.9</v>
      </c>
      <c r="H413" s="15" t="e">
        <f>H414</f>
        <v>#REF!</v>
      </c>
      <c r="I413" s="15">
        <f>I414</f>
        <v>20441.900000000001</v>
      </c>
    </row>
    <row r="414" spans="1:9" ht="15.75" thickBot="1" x14ac:dyDescent="0.3">
      <c r="A414" s="16" t="s">
        <v>90</v>
      </c>
      <c r="B414" s="33" t="s">
        <v>187</v>
      </c>
      <c r="C414" s="33" t="s">
        <v>180</v>
      </c>
      <c r="D414" s="33" t="s">
        <v>375</v>
      </c>
      <c r="E414" s="33" t="s">
        <v>339</v>
      </c>
      <c r="F414" s="15">
        <v>22109.1</v>
      </c>
      <c r="G414" s="15">
        <v>22441.9</v>
      </c>
      <c r="H414" s="15" t="e">
        <f>#REF!</f>
        <v>#REF!</v>
      </c>
      <c r="I414" s="15">
        <v>20441.900000000001</v>
      </c>
    </row>
    <row r="415" spans="1:9" ht="51.75" thickBot="1" x14ac:dyDescent="0.3">
      <c r="A415" s="16" t="s">
        <v>8</v>
      </c>
      <c r="B415" s="33" t="s">
        <v>187</v>
      </c>
      <c r="C415" s="33" t="s">
        <v>180</v>
      </c>
      <c r="D415" s="33" t="s">
        <v>289</v>
      </c>
      <c r="E415" s="33"/>
      <c r="F415" s="15">
        <f>F416</f>
        <v>14449.8</v>
      </c>
      <c r="G415" s="15">
        <f>G416</f>
        <v>14449.8</v>
      </c>
      <c r="H415" s="15">
        <f>H416</f>
        <v>14449.8</v>
      </c>
      <c r="I415" s="15">
        <f>I416</f>
        <v>14449.8</v>
      </c>
    </row>
    <row r="416" spans="1:9" ht="15.75" thickBot="1" x14ac:dyDescent="0.3">
      <c r="A416" s="16" t="s">
        <v>90</v>
      </c>
      <c r="B416" s="33" t="s">
        <v>187</v>
      </c>
      <c r="C416" s="33" t="s">
        <v>180</v>
      </c>
      <c r="D416" s="33" t="s">
        <v>289</v>
      </c>
      <c r="E416" s="33">
        <v>610</v>
      </c>
      <c r="F416" s="15">
        <v>14449.8</v>
      </c>
      <c r="G416" s="73">
        <v>14449.8</v>
      </c>
      <c r="H416" s="73">
        <v>14449.8</v>
      </c>
      <c r="I416" s="73">
        <v>14449.8</v>
      </c>
    </row>
    <row r="417" spans="1:9" ht="39" thickBot="1" x14ac:dyDescent="0.3">
      <c r="A417" s="16" t="s">
        <v>103</v>
      </c>
      <c r="B417" s="33" t="s">
        <v>187</v>
      </c>
      <c r="C417" s="33" t="s">
        <v>180</v>
      </c>
      <c r="D417" s="33" t="s">
        <v>288</v>
      </c>
      <c r="E417" s="33"/>
      <c r="F417" s="15">
        <f>F418</f>
        <v>57308.9</v>
      </c>
      <c r="G417" s="15">
        <f>G418</f>
        <v>63056.6</v>
      </c>
      <c r="H417" s="15"/>
      <c r="I417" s="15">
        <f>I418</f>
        <v>70305.899999999994</v>
      </c>
    </row>
    <row r="418" spans="1:9" ht="15.75" thickBot="1" x14ac:dyDescent="0.3">
      <c r="A418" s="16" t="s">
        <v>99</v>
      </c>
      <c r="B418" s="33" t="s">
        <v>187</v>
      </c>
      <c r="C418" s="33" t="s">
        <v>180</v>
      </c>
      <c r="D418" s="33" t="s">
        <v>288</v>
      </c>
      <c r="E418" s="33" t="s">
        <v>339</v>
      </c>
      <c r="F418" s="15">
        <v>57308.9</v>
      </c>
      <c r="G418" s="15">
        <v>63056.6</v>
      </c>
      <c r="H418" s="15" t="e">
        <f>#REF!</f>
        <v>#REF!</v>
      </c>
      <c r="I418" s="15">
        <v>70305.899999999994</v>
      </c>
    </row>
    <row r="419" spans="1:9" ht="115.5" thickBot="1" x14ac:dyDescent="0.3">
      <c r="A419" s="86" t="s">
        <v>593</v>
      </c>
      <c r="B419" s="71" t="s">
        <v>187</v>
      </c>
      <c r="C419" s="71" t="s">
        <v>180</v>
      </c>
      <c r="D419" s="71" t="s">
        <v>620</v>
      </c>
      <c r="E419" s="71"/>
      <c r="F419" s="73">
        <f>F420</f>
        <v>120</v>
      </c>
      <c r="G419" s="73">
        <f t="shared" ref="G419:I419" si="91">G420</f>
        <v>0</v>
      </c>
      <c r="H419" s="73">
        <f t="shared" si="91"/>
        <v>0</v>
      </c>
      <c r="I419" s="73">
        <f t="shared" si="91"/>
        <v>0</v>
      </c>
    </row>
    <row r="420" spans="1:9" ht="102.75" thickBot="1" x14ac:dyDescent="0.3">
      <c r="A420" s="86" t="s">
        <v>594</v>
      </c>
      <c r="B420" s="71" t="s">
        <v>187</v>
      </c>
      <c r="C420" s="71" t="s">
        <v>180</v>
      </c>
      <c r="D420" s="71" t="s">
        <v>621</v>
      </c>
      <c r="E420" s="71"/>
      <c r="F420" s="73">
        <f>F421</f>
        <v>120</v>
      </c>
      <c r="G420" s="73">
        <f t="shared" ref="G420:I420" si="92">G421</f>
        <v>0</v>
      </c>
      <c r="H420" s="73">
        <f t="shared" si="92"/>
        <v>0</v>
      </c>
      <c r="I420" s="73">
        <f t="shared" si="92"/>
        <v>0</v>
      </c>
    </row>
    <row r="421" spans="1:9" ht="15.75" thickBot="1" x14ac:dyDescent="0.3">
      <c r="A421" s="86" t="s">
        <v>595</v>
      </c>
      <c r="B421" s="71" t="s">
        <v>187</v>
      </c>
      <c r="C421" s="71" t="s">
        <v>180</v>
      </c>
      <c r="D421" s="71" t="s">
        <v>621</v>
      </c>
      <c r="E421" s="71" t="s">
        <v>339</v>
      </c>
      <c r="F421" s="73">
        <v>120</v>
      </c>
      <c r="G421" s="73">
        <v>0</v>
      </c>
      <c r="H421" s="73"/>
      <c r="I421" s="73">
        <v>0</v>
      </c>
    </row>
    <row r="422" spans="1:9" ht="33" customHeight="1" thickBot="1" x14ac:dyDescent="0.3">
      <c r="A422" s="16" t="s">
        <v>105</v>
      </c>
      <c r="B422" s="33" t="s">
        <v>187</v>
      </c>
      <c r="C422" s="33" t="s">
        <v>180</v>
      </c>
      <c r="D422" s="33" t="s">
        <v>420</v>
      </c>
      <c r="E422" s="33"/>
      <c r="F422" s="15">
        <f>F423+F425</f>
        <v>4124.8</v>
      </c>
      <c r="G422" s="73">
        <f t="shared" ref="G422:I422" si="93">G423+G425</f>
        <v>4076.5</v>
      </c>
      <c r="H422" s="73">
        <f t="shared" si="93"/>
        <v>0</v>
      </c>
      <c r="I422" s="73">
        <f t="shared" si="93"/>
        <v>4017</v>
      </c>
    </row>
    <row r="423" spans="1:9" ht="37.5" customHeight="1" thickBot="1" x14ac:dyDescent="0.3">
      <c r="A423" s="16" t="s">
        <v>106</v>
      </c>
      <c r="B423" s="33" t="s">
        <v>187</v>
      </c>
      <c r="C423" s="33" t="s">
        <v>180</v>
      </c>
      <c r="D423" s="33" t="s">
        <v>421</v>
      </c>
      <c r="E423" s="33"/>
      <c r="F423" s="15">
        <f>F424</f>
        <v>1983</v>
      </c>
      <c r="G423" s="15">
        <f>G424</f>
        <v>1983</v>
      </c>
      <c r="H423" s="15">
        <f>H424</f>
        <v>0</v>
      </c>
      <c r="I423" s="15">
        <f>I424</f>
        <v>1983</v>
      </c>
    </row>
    <row r="424" spans="1:9" ht="15.75" thickBot="1" x14ac:dyDescent="0.3">
      <c r="A424" s="16" t="s">
        <v>99</v>
      </c>
      <c r="B424" s="33" t="s">
        <v>187</v>
      </c>
      <c r="C424" s="33" t="s">
        <v>180</v>
      </c>
      <c r="D424" s="33" t="s">
        <v>421</v>
      </c>
      <c r="E424" s="33" t="s">
        <v>339</v>
      </c>
      <c r="F424" s="15">
        <v>1983</v>
      </c>
      <c r="G424" s="15">
        <v>1983</v>
      </c>
      <c r="H424" s="15"/>
      <c r="I424" s="15">
        <v>1983</v>
      </c>
    </row>
    <row r="425" spans="1:9" ht="64.5" thickBot="1" x14ac:dyDescent="0.3">
      <c r="A425" s="16" t="s">
        <v>107</v>
      </c>
      <c r="B425" s="33" t="s">
        <v>187</v>
      </c>
      <c r="C425" s="33" t="s">
        <v>180</v>
      </c>
      <c r="D425" s="33" t="s">
        <v>422</v>
      </c>
      <c r="E425" s="33"/>
      <c r="F425" s="15">
        <f>F426</f>
        <v>2141.8000000000002</v>
      </c>
      <c r="G425" s="15">
        <f>G426</f>
        <v>2093.5</v>
      </c>
      <c r="H425" s="15"/>
      <c r="I425" s="15">
        <f>I426</f>
        <v>2034</v>
      </c>
    </row>
    <row r="426" spans="1:9" ht="15.75" thickBot="1" x14ac:dyDescent="0.3">
      <c r="A426" s="16" t="s">
        <v>34</v>
      </c>
      <c r="B426" s="33" t="s">
        <v>187</v>
      </c>
      <c r="C426" s="33" t="s">
        <v>180</v>
      </c>
      <c r="D426" s="33" t="s">
        <v>422</v>
      </c>
      <c r="E426" s="33" t="s">
        <v>339</v>
      </c>
      <c r="F426" s="15">
        <v>2141.8000000000002</v>
      </c>
      <c r="G426" s="15">
        <v>2093.5</v>
      </c>
      <c r="H426" s="15" t="e">
        <f>#REF!</f>
        <v>#REF!</v>
      </c>
      <c r="I426" s="15">
        <v>2034</v>
      </c>
    </row>
    <row r="427" spans="1:9" ht="64.5" thickBot="1" x14ac:dyDescent="0.3">
      <c r="A427" s="16" t="s">
        <v>108</v>
      </c>
      <c r="B427" s="33" t="s">
        <v>187</v>
      </c>
      <c r="C427" s="33" t="s">
        <v>180</v>
      </c>
      <c r="D427" s="33" t="s">
        <v>423</v>
      </c>
      <c r="E427" s="33"/>
      <c r="F427" s="15">
        <f t="shared" ref="F427:I428" si="94">F428</f>
        <v>4413.3999999999996</v>
      </c>
      <c r="G427" s="15">
        <f t="shared" si="94"/>
        <v>4475.1000000000004</v>
      </c>
      <c r="H427" s="15">
        <f t="shared" si="94"/>
        <v>4491.8999999999996</v>
      </c>
      <c r="I427" s="15">
        <f t="shared" si="94"/>
        <v>4497.3999999999996</v>
      </c>
    </row>
    <row r="428" spans="1:9" ht="76.5" customHeight="1" thickBot="1" x14ac:dyDescent="0.3">
      <c r="A428" s="16" t="s">
        <v>109</v>
      </c>
      <c r="B428" s="33" t="s">
        <v>187</v>
      </c>
      <c r="C428" s="33" t="s">
        <v>180</v>
      </c>
      <c r="D428" s="33" t="s">
        <v>424</v>
      </c>
      <c r="E428" s="33"/>
      <c r="F428" s="15">
        <f t="shared" si="94"/>
        <v>4413.3999999999996</v>
      </c>
      <c r="G428" s="15">
        <f t="shared" si="94"/>
        <v>4475.1000000000004</v>
      </c>
      <c r="H428" s="15">
        <f t="shared" si="94"/>
        <v>4491.8999999999996</v>
      </c>
      <c r="I428" s="15">
        <f t="shared" si="94"/>
        <v>4497.3999999999996</v>
      </c>
    </row>
    <row r="429" spans="1:9" ht="15.75" thickBot="1" x14ac:dyDescent="0.3">
      <c r="A429" s="16" t="s">
        <v>34</v>
      </c>
      <c r="B429" s="33" t="s">
        <v>187</v>
      </c>
      <c r="C429" s="33" t="s">
        <v>180</v>
      </c>
      <c r="D429" s="33" t="s">
        <v>424</v>
      </c>
      <c r="E429" s="33" t="s">
        <v>339</v>
      </c>
      <c r="F429" s="15">
        <v>4413.3999999999996</v>
      </c>
      <c r="G429" s="15">
        <v>4475.1000000000004</v>
      </c>
      <c r="H429" s="15">
        <v>4491.8999999999996</v>
      </c>
      <c r="I429" s="15">
        <v>4497.3999999999996</v>
      </c>
    </row>
    <row r="430" spans="1:9" ht="77.25" thickBot="1" x14ac:dyDescent="0.3">
      <c r="A430" s="16" t="s">
        <v>110</v>
      </c>
      <c r="B430" s="33" t="s">
        <v>187</v>
      </c>
      <c r="C430" s="33" t="s">
        <v>180</v>
      </c>
      <c r="D430" s="33" t="s">
        <v>418</v>
      </c>
      <c r="E430" s="33"/>
      <c r="F430" s="15">
        <f>F431</f>
        <v>1212.8</v>
      </c>
      <c r="G430" s="15">
        <f t="shared" ref="G430:I430" si="95">G431</f>
        <v>1212.8</v>
      </c>
      <c r="H430" s="15">
        <f t="shared" si="95"/>
        <v>1016.2</v>
      </c>
      <c r="I430" s="15">
        <f t="shared" si="95"/>
        <v>1212.8</v>
      </c>
    </row>
    <row r="431" spans="1:9" ht="75.75" customHeight="1" thickBot="1" x14ac:dyDescent="0.3">
      <c r="A431" s="16" t="s">
        <v>106</v>
      </c>
      <c r="B431" s="33" t="s">
        <v>187</v>
      </c>
      <c r="C431" s="33" t="s">
        <v>180</v>
      </c>
      <c r="D431" s="33" t="s">
        <v>419</v>
      </c>
      <c r="E431" s="33"/>
      <c r="F431" s="15">
        <f>F432+F433</f>
        <v>1212.8</v>
      </c>
      <c r="G431" s="15">
        <f>G432+G433</f>
        <v>1212.8</v>
      </c>
      <c r="H431" s="15">
        <f>H433</f>
        <v>1016.2</v>
      </c>
      <c r="I431" s="15">
        <f>I432+I433</f>
        <v>1212.8</v>
      </c>
    </row>
    <row r="432" spans="1:9" ht="27" customHeight="1" thickBot="1" x14ac:dyDescent="0.3">
      <c r="A432" s="16" t="s">
        <v>138</v>
      </c>
      <c r="B432" s="66" t="s">
        <v>187</v>
      </c>
      <c r="C432" s="66" t="s">
        <v>180</v>
      </c>
      <c r="D432" s="66" t="s">
        <v>419</v>
      </c>
      <c r="E432" s="66" t="s">
        <v>490</v>
      </c>
      <c r="F432" s="67">
        <v>107</v>
      </c>
      <c r="G432" s="67">
        <v>107</v>
      </c>
      <c r="H432" s="67"/>
      <c r="I432" s="67">
        <v>107</v>
      </c>
    </row>
    <row r="433" spans="1:9" ht="15.75" thickBot="1" x14ac:dyDescent="0.3">
      <c r="A433" s="16" t="s">
        <v>34</v>
      </c>
      <c r="B433" s="38" t="s">
        <v>187</v>
      </c>
      <c r="C433" s="33" t="s">
        <v>180</v>
      </c>
      <c r="D433" s="33" t="s">
        <v>419</v>
      </c>
      <c r="E433" s="33" t="s">
        <v>339</v>
      </c>
      <c r="F433" s="15">
        <v>1105.8</v>
      </c>
      <c r="G433" s="15">
        <v>1105.8</v>
      </c>
      <c r="H433" s="15">
        <v>1016.2</v>
      </c>
      <c r="I433" s="15">
        <v>1105.8</v>
      </c>
    </row>
    <row r="434" spans="1:9" ht="25.5" customHeight="1" thickBot="1" x14ac:dyDescent="0.3">
      <c r="A434" s="16" t="s">
        <v>689</v>
      </c>
      <c r="B434" s="38" t="s">
        <v>187</v>
      </c>
      <c r="C434" s="119" t="s">
        <v>180</v>
      </c>
      <c r="D434" s="119" t="s">
        <v>690</v>
      </c>
      <c r="E434" s="119"/>
      <c r="F434" s="120">
        <f>F435</f>
        <v>2438.6</v>
      </c>
      <c r="G434" s="120">
        <f>G435</f>
        <v>1634.2</v>
      </c>
      <c r="H434" s="120"/>
      <c r="I434" s="120">
        <f>I435</f>
        <v>5863.8</v>
      </c>
    </row>
    <row r="435" spans="1:9" ht="55.5" customHeight="1" thickBot="1" x14ac:dyDescent="0.3">
      <c r="A435" s="16" t="s">
        <v>689</v>
      </c>
      <c r="B435" s="38" t="s">
        <v>187</v>
      </c>
      <c r="C435" s="119" t="s">
        <v>180</v>
      </c>
      <c r="D435" s="119" t="s">
        <v>691</v>
      </c>
      <c r="E435" s="119"/>
      <c r="F435" s="120">
        <f>F436</f>
        <v>2438.6</v>
      </c>
      <c r="G435" s="120">
        <f>G436</f>
        <v>1634.2</v>
      </c>
      <c r="H435" s="120"/>
      <c r="I435" s="120">
        <f>I436</f>
        <v>5863.8</v>
      </c>
    </row>
    <row r="436" spans="1:9" ht="15.75" thickBot="1" x14ac:dyDescent="0.3">
      <c r="A436" s="16" t="s">
        <v>34</v>
      </c>
      <c r="B436" s="38" t="s">
        <v>187</v>
      </c>
      <c r="C436" s="119" t="s">
        <v>180</v>
      </c>
      <c r="D436" s="119" t="s">
        <v>691</v>
      </c>
      <c r="E436" s="119" t="s">
        <v>339</v>
      </c>
      <c r="F436" s="120">
        <v>2438.6</v>
      </c>
      <c r="G436" s="120">
        <v>1634.2</v>
      </c>
      <c r="H436" s="120"/>
      <c r="I436" s="120">
        <v>5863.8</v>
      </c>
    </row>
    <row r="437" spans="1:9" ht="26.25" thickBot="1" x14ac:dyDescent="0.3">
      <c r="A437" s="16" t="s">
        <v>692</v>
      </c>
      <c r="B437" s="38" t="s">
        <v>187</v>
      </c>
      <c r="C437" s="119" t="s">
        <v>180</v>
      </c>
      <c r="D437" s="119" t="s">
        <v>693</v>
      </c>
      <c r="E437" s="119"/>
      <c r="F437" s="120">
        <f>F438</f>
        <v>1000.2</v>
      </c>
      <c r="G437" s="120">
        <f>G438</f>
        <v>0</v>
      </c>
      <c r="H437" s="120"/>
      <c r="I437" s="120">
        <f>I438</f>
        <v>0</v>
      </c>
    </row>
    <row r="438" spans="1:9" ht="26.25" customHeight="1" thickBot="1" x14ac:dyDescent="0.3">
      <c r="A438" s="16" t="s">
        <v>692</v>
      </c>
      <c r="B438" s="38" t="s">
        <v>187</v>
      </c>
      <c r="C438" s="119" t="s">
        <v>180</v>
      </c>
      <c r="D438" s="119" t="s">
        <v>694</v>
      </c>
      <c r="E438" s="119"/>
      <c r="F438" s="120">
        <f>F439</f>
        <v>1000.2</v>
      </c>
      <c r="G438" s="120">
        <f>G439</f>
        <v>0</v>
      </c>
      <c r="H438" s="120"/>
      <c r="I438" s="120">
        <f>I439</f>
        <v>0</v>
      </c>
    </row>
    <row r="439" spans="1:9" ht="15.75" thickBot="1" x14ac:dyDescent="0.3">
      <c r="A439" s="16" t="s">
        <v>34</v>
      </c>
      <c r="B439" s="38" t="s">
        <v>187</v>
      </c>
      <c r="C439" s="119" t="s">
        <v>180</v>
      </c>
      <c r="D439" s="119" t="s">
        <v>694</v>
      </c>
      <c r="E439" s="119" t="s">
        <v>339</v>
      </c>
      <c r="F439" s="120">
        <v>1000.2</v>
      </c>
      <c r="G439" s="120">
        <v>0</v>
      </c>
      <c r="H439" s="120"/>
      <c r="I439" s="120">
        <v>0</v>
      </c>
    </row>
    <row r="440" spans="1:9" ht="64.5" thickBot="1" x14ac:dyDescent="0.3">
      <c r="A440" s="16" t="s">
        <v>488</v>
      </c>
      <c r="B440" s="52" t="s">
        <v>187</v>
      </c>
      <c r="C440" s="52" t="s">
        <v>180</v>
      </c>
      <c r="D440" s="52" t="s">
        <v>486</v>
      </c>
      <c r="E440" s="52"/>
      <c r="F440" s="50">
        <f>F441</f>
        <v>469.7</v>
      </c>
      <c r="G440" s="50">
        <f t="shared" ref="G440:I440" si="96">G441</f>
        <v>469.7</v>
      </c>
      <c r="H440" s="50">
        <f t="shared" si="96"/>
        <v>0</v>
      </c>
      <c r="I440" s="50">
        <f t="shared" si="96"/>
        <v>566.1</v>
      </c>
    </row>
    <row r="441" spans="1:9" ht="64.5" thickBot="1" x14ac:dyDescent="0.3">
      <c r="A441" s="16" t="s">
        <v>489</v>
      </c>
      <c r="B441" s="52" t="s">
        <v>187</v>
      </c>
      <c r="C441" s="52" t="s">
        <v>180</v>
      </c>
      <c r="D441" s="52" t="s">
        <v>487</v>
      </c>
      <c r="E441" s="52"/>
      <c r="F441" s="50">
        <f>F442</f>
        <v>469.7</v>
      </c>
      <c r="G441" s="50">
        <f t="shared" ref="G441:I441" si="97">G442</f>
        <v>469.7</v>
      </c>
      <c r="H441" s="50">
        <f t="shared" si="97"/>
        <v>0</v>
      </c>
      <c r="I441" s="50">
        <f t="shared" si="97"/>
        <v>566.1</v>
      </c>
    </row>
    <row r="442" spans="1:9" ht="15.75" thickBot="1" x14ac:dyDescent="0.3">
      <c r="A442" s="16" t="s">
        <v>34</v>
      </c>
      <c r="B442" s="52" t="s">
        <v>187</v>
      </c>
      <c r="C442" s="52" t="s">
        <v>180</v>
      </c>
      <c r="D442" s="52" t="s">
        <v>487</v>
      </c>
      <c r="E442" s="52" t="s">
        <v>339</v>
      </c>
      <c r="F442" s="50">
        <v>469.7</v>
      </c>
      <c r="G442" s="50">
        <v>469.7</v>
      </c>
      <c r="H442" s="50"/>
      <c r="I442" s="50">
        <v>566.1</v>
      </c>
    </row>
    <row r="443" spans="1:9" ht="26.25" thickBot="1" x14ac:dyDescent="0.3">
      <c r="A443" s="16" t="s">
        <v>111</v>
      </c>
      <c r="B443" s="33" t="s">
        <v>187</v>
      </c>
      <c r="C443" s="33" t="s">
        <v>180</v>
      </c>
      <c r="D443" s="33" t="s">
        <v>253</v>
      </c>
      <c r="E443" s="33"/>
      <c r="F443" s="15" t="str">
        <f>F444</f>
        <v>101,0</v>
      </c>
      <c r="G443" s="15" t="str">
        <f>G444</f>
        <v>101,0</v>
      </c>
      <c r="H443" s="15">
        <f>H444</f>
        <v>101</v>
      </c>
      <c r="I443" s="15" t="str">
        <f>I444</f>
        <v>101,0</v>
      </c>
    </row>
    <row r="444" spans="1:9" ht="39" thickBot="1" x14ac:dyDescent="0.3">
      <c r="A444" s="16" t="s">
        <v>112</v>
      </c>
      <c r="B444" s="33" t="s">
        <v>187</v>
      </c>
      <c r="C444" s="33" t="s">
        <v>180</v>
      </c>
      <c r="D444" s="33" t="s">
        <v>426</v>
      </c>
      <c r="E444" s="33"/>
      <c r="F444" s="15" t="str">
        <f>F446</f>
        <v>101,0</v>
      </c>
      <c r="G444" s="15" t="str">
        <f>G446</f>
        <v>101,0</v>
      </c>
      <c r="H444" s="15">
        <f>H446</f>
        <v>101</v>
      </c>
      <c r="I444" s="15" t="str">
        <f>I446</f>
        <v>101,0</v>
      </c>
    </row>
    <row r="445" spans="1:9" ht="30.75" customHeight="1" thickBot="1" x14ac:dyDescent="0.3">
      <c r="A445" s="16" t="s">
        <v>102</v>
      </c>
      <c r="B445" s="33" t="s">
        <v>187</v>
      </c>
      <c r="C445" s="33" t="s">
        <v>180</v>
      </c>
      <c r="D445" s="33" t="s">
        <v>427</v>
      </c>
      <c r="E445" s="33"/>
      <c r="F445" s="15" t="str">
        <f>F446</f>
        <v>101,0</v>
      </c>
      <c r="G445" s="15" t="str">
        <f>G446</f>
        <v>101,0</v>
      </c>
      <c r="H445" s="15">
        <f>H446</f>
        <v>101</v>
      </c>
      <c r="I445" s="15" t="str">
        <f>I446</f>
        <v>101,0</v>
      </c>
    </row>
    <row r="446" spans="1:9" ht="15.75" thickBot="1" x14ac:dyDescent="0.3">
      <c r="A446" s="16" t="s">
        <v>90</v>
      </c>
      <c r="B446" s="33" t="s">
        <v>187</v>
      </c>
      <c r="C446" s="33" t="s">
        <v>180</v>
      </c>
      <c r="D446" s="33" t="s">
        <v>427</v>
      </c>
      <c r="E446" s="33">
        <v>610</v>
      </c>
      <c r="F446" s="15" t="s">
        <v>190</v>
      </c>
      <c r="G446" s="15" t="s">
        <v>190</v>
      </c>
      <c r="H446" s="15">
        <v>101</v>
      </c>
      <c r="I446" s="15" t="s">
        <v>190</v>
      </c>
    </row>
    <row r="447" spans="1:9" ht="15.75" thickBot="1" x14ac:dyDescent="0.3">
      <c r="A447" s="16" t="s">
        <v>113</v>
      </c>
      <c r="B447" s="33" t="s">
        <v>187</v>
      </c>
      <c r="C447" s="33" t="s">
        <v>181</v>
      </c>
      <c r="D447" s="33"/>
      <c r="E447" s="33"/>
      <c r="F447" s="15">
        <f>F448+F455</f>
        <v>19528.900000000001</v>
      </c>
      <c r="G447" s="15">
        <f>G448+G455</f>
        <v>11458.4</v>
      </c>
      <c r="H447" s="15">
        <f>H448+H455</f>
        <v>8871.7999999999993</v>
      </c>
      <c r="I447" s="15">
        <f>I448+I455</f>
        <v>11834.099999999999</v>
      </c>
    </row>
    <row r="448" spans="1:9" ht="51.75" thickBot="1" x14ac:dyDescent="0.3">
      <c r="A448" s="16" t="s">
        <v>291</v>
      </c>
      <c r="B448" s="33" t="s">
        <v>187</v>
      </c>
      <c r="C448" s="33" t="s">
        <v>181</v>
      </c>
      <c r="D448" s="33" t="s">
        <v>252</v>
      </c>
      <c r="E448" s="33"/>
      <c r="F448" s="15">
        <f>F449</f>
        <v>6017.3</v>
      </c>
      <c r="G448" s="15">
        <f t="shared" ref="G448:I449" si="98">G449</f>
        <v>6092.9</v>
      </c>
      <c r="H448" s="15">
        <f t="shared" si="98"/>
        <v>3707.6</v>
      </c>
      <c r="I448" s="15">
        <f t="shared" si="98"/>
        <v>6289.7</v>
      </c>
    </row>
    <row r="449" spans="1:9" ht="26.25" thickBot="1" x14ac:dyDescent="0.3">
      <c r="A449" s="16" t="s">
        <v>114</v>
      </c>
      <c r="B449" s="33" t="s">
        <v>187</v>
      </c>
      <c r="C449" s="33" t="s">
        <v>181</v>
      </c>
      <c r="D449" s="33" t="s">
        <v>292</v>
      </c>
      <c r="E449" s="33"/>
      <c r="F449" s="15">
        <f>F450</f>
        <v>6017.3</v>
      </c>
      <c r="G449" s="15">
        <f t="shared" si="98"/>
        <v>6092.9</v>
      </c>
      <c r="H449" s="15">
        <f t="shared" si="98"/>
        <v>3707.6</v>
      </c>
      <c r="I449" s="15">
        <f t="shared" si="98"/>
        <v>6289.7</v>
      </c>
    </row>
    <row r="450" spans="1:9" ht="54.75" customHeight="1" thickBot="1" x14ac:dyDescent="0.3">
      <c r="A450" s="16" t="s">
        <v>115</v>
      </c>
      <c r="B450" s="33" t="s">
        <v>187</v>
      </c>
      <c r="C450" s="33" t="s">
        <v>181</v>
      </c>
      <c r="D450" s="33" t="s">
        <v>293</v>
      </c>
      <c r="E450" s="33"/>
      <c r="F450" s="15">
        <f>F451+F453</f>
        <v>6017.3</v>
      </c>
      <c r="G450" s="15">
        <f>G451+G453</f>
        <v>6092.9</v>
      </c>
      <c r="H450" s="15">
        <f>H451+H453</f>
        <v>3707.6</v>
      </c>
      <c r="I450" s="15">
        <f>I451+I453</f>
        <v>6289.7</v>
      </c>
    </row>
    <row r="451" spans="1:9" ht="26.25" thickBot="1" x14ac:dyDescent="0.3">
      <c r="A451" s="16" t="s">
        <v>116</v>
      </c>
      <c r="B451" s="33" t="s">
        <v>187</v>
      </c>
      <c r="C451" s="33" t="s">
        <v>181</v>
      </c>
      <c r="D451" s="33" t="s">
        <v>294</v>
      </c>
      <c r="E451" s="33"/>
      <c r="F451" s="15">
        <f>F452</f>
        <v>4012.4</v>
      </c>
      <c r="G451" s="73">
        <f t="shared" ref="G451:I451" si="99">G452</f>
        <v>3887.6</v>
      </c>
      <c r="H451" s="73">
        <f t="shared" si="99"/>
        <v>2214.6999999999998</v>
      </c>
      <c r="I451" s="73">
        <f t="shared" si="99"/>
        <v>3887.6</v>
      </c>
    </row>
    <row r="452" spans="1:9" ht="15.75" thickBot="1" x14ac:dyDescent="0.3">
      <c r="A452" s="16" t="s">
        <v>90</v>
      </c>
      <c r="B452" s="33" t="s">
        <v>187</v>
      </c>
      <c r="C452" s="33" t="s">
        <v>181</v>
      </c>
      <c r="D452" s="33" t="s">
        <v>294</v>
      </c>
      <c r="E452" s="33">
        <v>610</v>
      </c>
      <c r="F452" s="15">
        <v>4012.4</v>
      </c>
      <c r="G452" s="15">
        <v>3887.6</v>
      </c>
      <c r="H452" s="15">
        <v>2214.6999999999998</v>
      </c>
      <c r="I452" s="15">
        <v>3887.6</v>
      </c>
    </row>
    <row r="453" spans="1:9" ht="51.75" thickBot="1" x14ac:dyDescent="0.3">
      <c r="A453" s="27" t="s">
        <v>8</v>
      </c>
      <c r="B453" s="33" t="s">
        <v>187</v>
      </c>
      <c r="C453" s="33" t="s">
        <v>181</v>
      </c>
      <c r="D453" s="33" t="s">
        <v>295</v>
      </c>
      <c r="E453" s="33"/>
      <c r="F453" s="15">
        <f>F454</f>
        <v>2004.9</v>
      </c>
      <c r="G453" s="15">
        <f>G454</f>
        <v>2205.3000000000002</v>
      </c>
      <c r="H453" s="15">
        <f>H454</f>
        <v>1492.9</v>
      </c>
      <c r="I453" s="15">
        <f>I454</f>
        <v>2402.1</v>
      </c>
    </row>
    <row r="454" spans="1:9" ht="15.75" thickBot="1" x14ac:dyDescent="0.3">
      <c r="A454" s="16" t="s">
        <v>99</v>
      </c>
      <c r="B454" s="33" t="s">
        <v>187</v>
      </c>
      <c r="C454" s="33" t="s">
        <v>181</v>
      </c>
      <c r="D454" s="33" t="s">
        <v>295</v>
      </c>
      <c r="E454" s="33">
        <v>610</v>
      </c>
      <c r="F454" s="15">
        <v>2004.9</v>
      </c>
      <c r="G454" s="15">
        <v>2205.3000000000002</v>
      </c>
      <c r="H454" s="15">
        <v>1492.9</v>
      </c>
      <c r="I454" s="15">
        <v>2402.1</v>
      </c>
    </row>
    <row r="455" spans="1:9" ht="51.75" thickBot="1" x14ac:dyDescent="0.3">
      <c r="A455" s="16" t="s">
        <v>428</v>
      </c>
      <c r="B455" s="33" t="s">
        <v>187</v>
      </c>
      <c r="C455" s="33" t="s">
        <v>181</v>
      </c>
      <c r="D455" s="33" t="s">
        <v>230</v>
      </c>
      <c r="E455" s="33"/>
      <c r="F455" s="15">
        <f>F456</f>
        <v>13511.6</v>
      </c>
      <c r="G455" s="15">
        <f t="shared" ref="G455:I456" si="100">G456</f>
        <v>5365.5</v>
      </c>
      <c r="H455" s="15">
        <f t="shared" si="100"/>
        <v>5164.2</v>
      </c>
      <c r="I455" s="15">
        <f t="shared" si="100"/>
        <v>5544.4</v>
      </c>
    </row>
    <row r="456" spans="1:9" ht="27" customHeight="1" thickBot="1" x14ac:dyDescent="0.3">
      <c r="A456" s="16" t="s">
        <v>117</v>
      </c>
      <c r="B456" s="33" t="s">
        <v>187</v>
      </c>
      <c r="C456" s="33" t="s">
        <v>181</v>
      </c>
      <c r="D456" s="33" t="s">
        <v>296</v>
      </c>
      <c r="E456" s="33"/>
      <c r="F456" s="15">
        <f>F457</f>
        <v>13511.6</v>
      </c>
      <c r="G456" s="15">
        <f t="shared" si="100"/>
        <v>5365.5</v>
      </c>
      <c r="H456" s="15">
        <f t="shared" si="100"/>
        <v>5164.2</v>
      </c>
      <c r="I456" s="15">
        <f t="shared" si="100"/>
        <v>5544.4</v>
      </c>
    </row>
    <row r="457" spans="1:9" ht="37.5" customHeight="1" thickBot="1" x14ac:dyDescent="0.3">
      <c r="A457" s="16" t="s">
        <v>118</v>
      </c>
      <c r="B457" s="33" t="s">
        <v>187</v>
      </c>
      <c r="C457" s="33" t="s">
        <v>181</v>
      </c>
      <c r="D457" s="33" t="s">
        <v>297</v>
      </c>
      <c r="E457" s="33"/>
      <c r="F457" s="15">
        <f>F458+F460+F462</f>
        <v>13511.6</v>
      </c>
      <c r="G457" s="101">
        <f t="shared" ref="G457:I457" si="101">G458+G460+G462</f>
        <v>5365.5</v>
      </c>
      <c r="H457" s="101">
        <f t="shared" si="101"/>
        <v>5164.2</v>
      </c>
      <c r="I457" s="101">
        <f t="shared" si="101"/>
        <v>5544.4</v>
      </c>
    </row>
    <row r="458" spans="1:9" ht="26.25" thickBot="1" x14ac:dyDescent="0.3">
      <c r="A458" s="16" t="s">
        <v>116</v>
      </c>
      <c r="B458" s="33" t="s">
        <v>187</v>
      </c>
      <c r="C458" s="33" t="s">
        <v>181</v>
      </c>
      <c r="D458" s="33" t="s">
        <v>298</v>
      </c>
      <c r="E458" s="33"/>
      <c r="F458" s="15">
        <f>F459</f>
        <v>3394.7</v>
      </c>
      <c r="G458" s="15">
        <f>G459</f>
        <v>3066.5</v>
      </c>
      <c r="H458" s="15">
        <f>H459</f>
        <v>3252.6</v>
      </c>
      <c r="I458" s="15">
        <f>I459</f>
        <v>3066.5</v>
      </c>
    </row>
    <row r="459" spans="1:9" ht="15.75" thickBot="1" x14ac:dyDescent="0.3">
      <c r="A459" s="16" t="s">
        <v>90</v>
      </c>
      <c r="B459" s="33" t="s">
        <v>187</v>
      </c>
      <c r="C459" s="33" t="s">
        <v>181</v>
      </c>
      <c r="D459" s="33" t="s">
        <v>298</v>
      </c>
      <c r="E459" s="33">
        <v>610</v>
      </c>
      <c r="F459" s="15">
        <v>3394.7</v>
      </c>
      <c r="G459" s="15">
        <v>3066.5</v>
      </c>
      <c r="H459" s="15">
        <v>3252.6</v>
      </c>
      <c r="I459" s="15">
        <v>3066.5</v>
      </c>
    </row>
    <row r="460" spans="1:9" ht="51.75" thickBot="1" x14ac:dyDescent="0.3">
      <c r="A460" s="16" t="s">
        <v>8</v>
      </c>
      <c r="B460" s="33" t="s">
        <v>187</v>
      </c>
      <c r="C460" s="33" t="s">
        <v>181</v>
      </c>
      <c r="D460" s="33" t="s">
        <v>299</v>
      </c>
      <c r="E460" s="33"/>
      <c r="F460" s="15">
        <f>F461</f>
        <v>2116.9</v>
      </c>
      <c r="G460" s="15">
        <f>G461</f>
        <v>2299</v>
      </c>
      <c r="H460" s="15">
        <f>H461</f>
        <v>1911.6</v>
      </c>
      <c r="I460" s="15">
        <f>I461</f>
        <v>2477.9</v>
      </c>
    </row>
    <row r="461" spans="1:9" ht="15.75" thickBot="1" x14ac:dyDescent="0.3">
      <c r="A461" s="16" t="s">
        <v>99</v>
      </c>
      <c r="B461" s="33" t="s">
        <v>187</v>
      </c>
      <c r="C461" s="33" t="s">
        <v>181</v>
      </c>
      <c r="D461" s="33" t="s">
        <v>299</v>
      </c>
      <c r="E461" s="33">
        <v>610</v>
      </c>
      <c r="F461" s="15">
        <v>2116.9</v>
      </c>
      <c r="G461" s="15">
        <v>2299</v>
      </c>
      <c r="H461" s="15">
        <v>1911.6</v>
      </c>
      <c r="I461" s="15">
        <v>2477.9</v>
      </c>
    </row>
    <row r="462" spans="1:9" ht="51.75" thickBot="1" x14ac:dyDescent="0.3">
      <c r="A462" s="16" t="s">
        <v>431</v>
      </c>
      <c r="B462" s="100" t="s">
        <v>187</v>
      </c>
      <c r="C462" s="100" t="s">
        <v>181</v>
      </c>
      <c r="D462" s="37" t="s">
        <v>633</v>
      </c>
      <c r="E462" s="100"/>
      <c r="F462" s="101">
        <f>F463</f>
        <v>8000</v>
      </c>
      <c r="G462" s="101">
        <f t="shared" ref="G462:I462" si="102">G463</f>
        <v>0</v>
      </c>
      <c r="H462" s="101">
        <f t="shared" si="102"/>
        <v>0</v>
      </c>
      <c r="I462" s="101">
        <f t="shared" si="102"/>
        <v>0</v>
      </c>
    </row>
    <row r="463" spans="1:9" ht="15.75" thickBot="1" x14ac:dyDescent="0.3">
      <c r="A463" s="16" t="s">
        <v>34</v>
      </c>
      <c r="B463" s="100" t="s">
        <v>187</v>
      </c>
      <c r="C463" s="100" t="s">
        <v>181</v>
      </c>
      <c r="D463" s="37" t="s">
        <v>633</v>
      </c>
      <c r="E463" s="100" t="s">
        <v>339</v>
      </c>
      <c r="F463" s="101">
        <v>8000</v>
      </c>
      <c r="G463" s="101">
        <v>0</v>
      </c>
      <c r="H463" s="101"/>
      <c r="I463" s="101">
        <v>0</v>
      </c>
    </row>
    <row r="464" spans="1:9" ht="15.75" thickBot="1" x14ac:dyDescent="0.3">
      <c r="A464" s="16" t="s">
        <v>119</v>
      </c>
      <c r="B464" s="33" t="s">
        <v>187</v>
      </c>
      <c r="C464" s="33" t="s">
        <v>187</v>
      </c>
      <c r="D464" s="33"/>
      <c r="E464" s="33"/>
      <c r="F464" s="15">
        <f>F465</f>
        <v>353</v>
      </c>
      <c r="G464" s="94">
        <f t="shared" ref="G464:I465" si="103">G465</f>
        <v>353</v>
      </c>
      <c r="H464" s="94">
        <f t="shared" si="103"/>
        <v>298.89999999999998</v>
      </c>
      <c r="I464" s="94">
        <f t="shared" si="103"/>
        <v>353</v>
      </c>
    </row>
    <row r="465" spans="1:9" ht="51.75" thickBot="1" x14ac:dyDescent="0.3">
      <c r="A465" s="16" t="s">
        <v>300</v>
      </c>
      <c r="B465" s="33" t="s">
        <v>187</v>
      </c>
      <c r="C465" s="33" t="s">
        <v>187</v>
      </c>
      <c r="D465" s="33" t="s">
        <v>252</v>
      </c>
      <c r="E465" s="33"/>
      <c r="F465" s="15">
        <f>F466</f>
        <v>353</v>
      </c>
      <c r="G465" s="94">
        <f t="shared" si="103"/>
        <v>353</v>
      </c>
      <c r="H465" s="94">
        <f t="shared" si="103"/>
        <v>298.89999999999998</v>
      </c>
      <c r="I465" s="94">
        <f t="shared" si="103"/>
        <v>353</v>
      </c>
    </row>
    <row r="466" spans="1:9" ht="26.25" thickBot="1" x14ac:dyDescent="0.3">
      <c r="A466" s="16" t="s">
        <v>111</v>
      </c>
      <c r="B466" s="33" t="s">
        <v>187</v>
      </c>
      <c r="C466" s="33" t="s">
        <v>187</v>
      </c>
      <c r="D466" s="33" t="s">
        <v>253</v>
      </c>
      <c r="E466" s="33"/>
      <c r="F466" s="15">
        <f>F467+F470</f>
        <v>353</v>
      </c>
      <c r="G466" s="94">
        <f t="shared" ref="G466:I466" si="104">G467+G470</f>
        <v>353</v>
      </c>
      <c r="H466" s="94">
        <f t="shared" si="104"/>
        <v>298.89999999999998</v>
      </c>
      <c r="I466" s="94">
        <f t="shared" si="104"/>
        <v>353</v>
      </c>
    </row>
    <row r="467" spans="1:9" ht="26.25" thickBot="1" x14ac:dyDescent="0.3">
      <c r="A467" s="16" t="s">
        <v>121</v>
      </c>
      <c r="B467" s="33" t="s">
        <v>187</v>
      </c>
      <c r="C467" s="33" t="s">
        <v>187</v>
      </c>
      <c r="D467" s="33" t="s">
        <v>301</v>
      </c>
      <c r="E467" s="33"/>
      <c r="F467" s="15">
        <f>F468</f>
        <v>253</v>
      </c>
      <c r="G467" s="15">
        <f t="shared" ref="G467:I468" si="105">G468</f>
        <v>253</v>
      </c>
      <c r="H467" s="15">
        <f t="shared" si="105"/>
        <v>248</v>
      </c>
      <c r="I467" s="15">
        <f t="shared" si="105"/>
        <v>253</v>
      </c>
    </row>
    <row r="468" spans="1:9" ht="26.25" thickBot="1" x14ac:dyDescent="0.3">
      <c r="A468" s="16" t="s">
        <v>122</v>
      </c>
      <c r="B468" s="33" t="s">
        <v>187</v>
      </c>
      <c r="C468" s="33" t="s">
        <v>187</v>
      </c>
      <c r="D468" s="33" t="s">
        <v>302</v>
      </c>
      <c r="E468" s="33"/>
      <c r="F468" s="15">
        <f>F469</f>
        <v>253</v>
      </c>
      <c r="G468" s="15">
        <f t="shared" si="105"/>
        <v>253</v>
      </c>
      <c r="H468" s="15">
        <f t="shared" si="105"/>
        <v>248</v>
      </c>
      <c r="I468" s="15">
        <f t="shared" si="105"/>
        <v>253</v>
      </c>
    </row>
    <row r="469" spans="1:9" ht="15.75" thickBot="1" x14ac:dyDescent="0.3">
      <c r="A469" s="16" t="s">
        <v>90</v>
      </c>
      <c r="B469" s="33" t="s">
        <v>187</v>
      </c>
      <c r="C469" s="33" t="s">
        <v>187</v>
      </c>
      <c r="D469" s="33" t="s">
        <v>302</v>
      </c>
      <c r="E469" s="33">
        <v>610</v>
      </c>
      <c r="F469" s="15">
        <v>253</v>
      </c>
      <c r="G469" s="15">
        <v>253</v>
      </c>
      <c r="H469" s="15">
        <v>248</v>
      </c>
      <c r="I469" s="15">
        <v>253</v>
      </c>
    </row>
    <row r="470" spans="1:9" ht="26.25" customHeight="1" thickBot="1" x14ac:dyDescent="0.3">
      <c r="A470" s="86" t="s">
        <v>624</v>
      </c>
      <c r="B470" s="33" t="s">
        <v>187</v>
      </c>
      <c r="C470" s="33" t="s">
        <v>187</v>
      </c>
      <c r="D470" s="84" t="s">
        <v>622</v>
      </c>
      <c r="E470" s="33"/>
      <c r="F470" s="15">
        <f t="shared" ref="F470:I471" si="106">F471</f>
        <v>100</v>
      </c>
      <c r="G470" s="15">
        <f t="shared" si="106"/>
        <v>100</v>
      </c>
      <c r="H470" s="15">
        <f t="shared" si="106"/>
        <v>50.9</v>
      </c>
      <c r="I470" s="15">
        <f t="shared" si="106"/>
        <v>100</v>
      </c>
    </row>
    <row r="471" spans="1:9" ht="26.25" thickBot="1" x14ac:dyDescent="0.3">
      <c r="A471" s="86" t="s">
        <v>120</v>
      </c>
      <c r="B471" s="33" t="s">
        <v>187</v>
      </c>
      <c r="C471" s="33" t="s">
        <v>187</v>
      </c>
      <c r="D471" s="84" t="s">
        <v>623</v>
      </c>
      <c r="E471" s="33"/>
      <c r="F471" s="15">
        <f t="shared" si="106"/>
        <v>100</v>
      </c>
      <c r="G471" s="15">
        <f t="shared" si="106"/>
        <v>100</v>
      </c>
      <c r="H471" s="15">
        <f t="shared" si="106"/>
        <v>50.9</v>
      </c>
      <c r="I471" s="15">
        <f t="shared" si="106"/>
        <v>100</v>
      </c>
    </row>
    <row r="472" spans="1:9" ht="39" thickBot="1" x14ac:dyDescent="0.3">
      <c r="A472" s="86" t="s">
        <v>11</v>
      </c>
      <c r="B472" s="33" t="s">
        <v>187</v>
      </c>
      <c r="C472" s="33" t="s">
        <v>187</v>
      </c>
      <c r="D472" s="84" t="s">
        <v>623</v>
      </c>
      <c r="E472" s="33">
        <v>240</v>
      </c>
      <c r="F472" s="15">
        <v>100</v>
      </c>
      <c r="G472" s="15">
        <v>100</v>
      </c>
      <c r="H472" s="15">
        <v>50.9</v>
      </c>
      <c r="I472" s="15">
        <v>100</v>
      </c>
    </row>
    <row r="473" spans="1:9" ht="15" customHeight="1" thickBot="1" x14ac:dyDescent="0.3">
      <c r="A473" s="16" t="s">
        <v>123</v>
      </c>
      <c r="B473" s="33" t="s">
        <v>187</v>
      </c>
      <c r="C473" s="33" t="s">
        <v>186</v>
      </c>
      <c r="D473" s="33"/>
      <c r="E473" s="33"/>
      <c r="F473" s="15">
        <f>F474</f>
        <v>6636</v>
      </c>
      <c r="G473" s="15">
        <f>G474</f>
        <v>4049</v>
      </c>
      <c r="H473" s="15" t="e">
        <f>#REF!+#REF!+H474</f>
        <v>#REF!</v>
      </c>
      <c r="I473" s="15">
        <f>I474</f>
        <v>4025.6000000000004</v>
      </c>
    </row>
    <row r="474" spans="1:9" ht="51.75" thickBot="1" x14ac:dyDescent="0.3">
      <c r="A474" s="16" t="s">
        <v>291</v>
      </c>
      <c r="B474" s="33" t="s">
        <v>187</v>
      </c>
      <c r="C474" s="33" t="s">
        <v>186</v>
      </c>
      <c r="D474" s="33" t="s">
        <v>252</v>
      </c>
      <c r="E474" s="33"/>
      <c r="F474" s="15">
        <f>F475+F482</f>
        <v>6636</v>
      </c>
      <c r="G474" s="73">
        <f t="shared" ref="G474:I474" si="107">G475+G482</f>
        <v>4049</v>
      </c>
      <c r="H474" s="73">
        <f t="shared" si="107"/>
        <v>2915.1</v>
      </c>
      <c r="I474" s="73">
        <f t="shared" si="107"/>
        <v>4025.6000000000004</v>
      </c>
    </row>
    <row r="475" spans="1:9" ht="26.25" thickBot="1" x14ac:dyDescent="0.3">
      <c r="A475" s="16" t="s">
        <v>100</v>
      </c>
      <c r="B475" s="53" t="s">
        <v>187</v>
      </c>
      <c r="C475" s="53" t="s">
        <v>186</v>
      </c>
      <c r="D475" s="53" t="s">
        <v>285</v>
      </c>
      <c r="E475" s="53"/>
      <c r="F475" s="54">
        <f>F476+F479</f>
        <v>2466.9</v>
      </c>
      <c r="G475" s="73">
        <f t="shared" ref="G475:I475" si="108">G476+G479</f>
        <v>253</v>
      </c>
      <c r="H475" s="73">
        <f t="shared" si="108"/>
        <v>0</v>
      </c>
      <c r="I475" s="73">
        <f t="shared" si="108"/>
        <v>253</v>
      </c>
    </row>
    <row r="476" spans="1:9" ht="39" thickBot="1" x14ac:dyDescent="0.3">
      <c r="A476" s="16" t="s">
        <v>619</v>
      </c>
      <c r="B476" s="71" t="s">
        <v>187</v>
      </c>
      <c r="C476" s="71" t="s">
        <v>186</v>
      </c>
      <c r="D476" s="37" t="s">
        <v>484</v>
      </c>
      <c r="E476" s="71"/>
      <c r="F476" s="73">
        <f>F477</f>
        <v>253</v>
      </c>
      <c r="G476" s="73">
        <f t="shared" ref="G476:I476" si="109">G477</f>
        <v>253</v>
      </c>
      <c r="H476" s="73">
        <f t="shared" si="109"/>
        <v>0</v>
      </c>
      <c r="I476" s="73">
        <f t="shared" si="109"/>
        <v>253</v>
      </c>
    </row>
    <row r="477" spans="1:9" ht="40.5" customHeight="1" thickBot="1" x14ac:dyDescent="0.3">
      <c r="A477" s="26" t="s">
        <v>485</v>
      </c>
      <c r="B477" s="71" t="s">
        <v>187</v>
      </c>
      <c r="C477" s="71" t="s">
        <v>186</v>
      </c>
      <c r="D477" s="37" t="s">
        <v>483</v>
      </c>
      <c r="E477" s="71"/>
      <c r="F477" s="73">
        <f>F478</f>
        <v>253</v>
      </c>
      <c r="G477" s="73">
        <f t="shared" ref="G477:I477" si="110">G478</f>
        <v>253</v>
      </c>
      <c r="H477" s="73">
        <f t="shared" si="110"/>
        <v>0</v>
      </c>
      <c r="I477" s="73">
        <f t="shared" si="110"/>
        <v>253</v>
      </c>
    </row>
    <row r="478" spans="1:9" ht="39" thickBot="1" x14ac:dyDescent="0.3">
      <c r="A478" s="26" t="s">
        <v>30</v>
      </c>
      <c r="B478" s="71" t="s">
        <v>187</v>
      </c>
      <c r="C478" s="71" t="s">
        <v>186</v>
      </c>
      <c r="D478" s="37" t="s">
        <v>483</v>
      </c>
      <c r="E478" s="71" t="s">
        <v>211</v>
      </c>
      <c r="F478" s="73">
        <v>253</v>
      </c>
      <c r="G478" s="73">
        <v>253</v>
      </c>
      <c r="H478" s="73"/>
      <c r="I478" s="73">
        <v>253</v>
      </c>
    </row>
    <row r="479" spans="1:9" ht="39" thickBot="1" x14ac:dyDescent="0.3">
      <c r="A479" s="16" t="s">
        <v>104</v>
      </c>
      <c r="B479" s="53" t="s">
        <v>187</v>
      </c>
      <c r="C479" s="53" t="s">
        <v>186</v>
      </c>
      <c r="D479" s="53" t="s">
        <v>495</v>
      </c>
      <c r="E479" s="53"/>
      <c r="F479" s="54">
        <f t="shared" ref="F479:G480" si="111">F480</f>
        <v>2213.9</v>
      </c>
      <c r="G479" s="54">
        <f t="shared" si="111"/>
        <v>0</v>
      </c>
      <c r="H479" s="54"/>
      <c r="I479" s="54">
        <f>I480</f>
        <v>0</v>
      </c>
    </row>
    <row r="480" spans="1:9" ht="102.75" thickBot="1" x14ac:dyDescent="0.3">
      <c r="A480" s="16" t="s">
        <v>496</v>
      </c>
      <c r="B480" s="53" t="s">
        <v>187</v>
      </c>
      <c r="C480" s="53" t="s">
        <v>186</v>
      </c>
      <c r="D480" s="53" t="s">
        <v>497</v>
      </c>
      <c r="E480" s="53"/>
      <c r="F480" s="54">
        <f t="shared" si="111"/>
        <v>2213.9</v>
      </c>
      <c r="G480" s="54">
        <f t="shared" si="111"/>
        <v>0</v>
      </c>
      <c r="H480" s="54"/>
      <c r="I480" s="54">
        <f>I481</f>
        <v>0</v>
      </c>
    </row>
    <row r="481" spans="1:9" ht="39" thickBot="1" x14ac:dyDescent="0.3">
      <c r="A481" s="16" t="s">
        <v>11</v>
      </c>
      <c r="B481" s="53" t="s">
        <v>187</v>
      </c>
      <c r="C481" s="53" t="s">
        <v>186</v>
      </c>
      <c r="D481" s="58" t="s">
        <v>497</v>
      </c>
      <c r="E481" s="53" t="s">
        <v>211</v>
      </c>
      <c r="F481" s="54">
        <v>2213.9</v>
      </c>
      <c r="G481" s="54">
        <v>0</v>
      </c>
      <c r="H481" s="54"/>
      <c r="I481" s="54">
        <v>0</v>
      </c>
    </row>
    <row r="482" spans="1:9" ht="26.25" thickBot="1" x14ac:dyDescent="0.3">
      <c r="A482" s="16" t="s">
        <v>111</v>
      </c>
      <c r="B482" s="33" t="s">
        <v>187</v>
      </c>
      <c r="C482" s="33" t="s">
        <v>186</v>
      </c>
      <c r="D482" s="33" t="s">
        <v>253</v>
      </c>
      <c r="E482" s="33"/>
      <c r="F482" s="15">
        <f>F483</f>
        <v>4169.1000000000004</v>
      </c>
      <c r="G482" s="15">
        <f t="shared" ref="G482:I482" si="112">G483</f>
        <v>3796</v>
      </c>
      <c r="H482" s="15">
        <f t="shared" si="112"/>
        <v>2915.1</v>
      </c>
      <c r="I482" s="15">
        <f t="shared" si="112"/>
        <v>3772.6000000000004</v>
      </c>
    </row>
    <row r="483" spans="1:9" ht="54" customHeight="1" thickBot="1" x14ac:dyDescent="0.3">
      <c r="A483" s="16" t="s">
        <v>448</v>
      </c>
      <c r="B483" s="33" t="s">
        <v>187</v>
      </c>
      <c r="C483" s="33" t="s">
        <v>186</v>
      </c>
      <c r="D483" s="33" t="s">
        <v>303</v>
      </c>
      <c r="E483" s="33"/>
      <c r="F483" s="15">
        <f>F484+F487</f>
        <v>4169.1000000000004</v>
      </c>
      <c r="G483" s="15">
        <f>G484+G487</f>
        <v>3796</v>
      </c>
      <c r="H483" s="15">
        <f>H484+H487</f>
        <v>2915.1</v>
      </c>
      <c r="I483" s="15">
        <f>I484+I487</f>
        <v>3772.6000000000004</v>
      </c>
    </row>
    <row r="484" spans="1:9" ht="26.25" thickBot="1" x14ac:dyDescent="0.3">
      <c r="A484" s="16" t="s">
        <v>6</v>
      </c>
      <c r="B484" s="33" t="s">
        <v>187</v>
      </c>
      <c r="C484" s="33" t="s">
        <v>186</v>
      </c>
      <c r="D484" s="33" t="s">
        <v>304</v>
      </c>
      <c r="E484" s="33"/>
      <c r="F484" s="15">
        <f>F485+F486</f>
        <v>3494.1000000000004</v>
      </c>
      <c r="G484" s="15">
        <f>G485+G486</f>
        <v>3121</v>
      </c>
      <c r="H484" s="15">
        <f>H485+H486</f>
        <v>2240.1</v>
      </c>
      <c r="I484" s="15">
        <f>I485+I486</f>
        <v>3097.6000000000004</v>
      </c>
    </row>
    <row r="485" spans="1:9" ht="39" thickBot="1" x14ac:dyDescent="0.3">
      <c r="A485" s="16" t="s">
        <v>22</v>
      </c>
      <c r="B485" s="33" t="s">
        <v>187</v>
      </c>
      <c r="C485" s="33" t="s">
        <v>186</v>
      </c>
      <c r="D485" s="33" t="s">
        <v>305</v>
      </c>
      <c r="E485" s="33">
        <v>120</v>
      </c>
      <c r="F485" s="15">
        <v>3198.3</v>
      </c>
      <c r="G485" s="15">
        <v>2841.8</v>
      </c>
      <c r="H485" s="15">
        <v>1999.5</v>
      </c>
      <c r="I485" s="15">
        <v>2841.8</v>
      </c>
    </row>
    <row r="486" spans="1:9" ht="39" thickBot="1" x14ac:dyDescent="0.3">
      <c r="A486" s="16" t="s">
        <v>30</v>
      </c>
      <c r="B486" s="33" t="s">
        <v>187</v>
      </c>
      <c r="C486" s="33" t="s">
        <v>186</v>
      </c>
      <c r="D486" s="33" t="s">
        <v>305</v>
      </c>
      <c r="E486" s="33">
        <v>240</v>
      </c>
      <c r="F486" s="15">
        <v>295.8</v>
      </c>
      <c r="G486" s="15">
        <v>279.2</v>
      </c>
      <c r="H486" s="15">
        <v>240.6</v>
      </c>
      <c r="I486" s="15">
        <v>255.8</v>
      </c>
    </row>
    <row r="487" spans="1:9" ht="51.75" thickBot="1" x14ac:dyDescent="0.3">
      <c r="A487" s="16" t="s">
        <v>8</v>
      </c>
      <c r="B487" s="33" t="s">
        <v>187</v>
      </c>
      <c r="C487" s="33" t="s">
        <v>186</v>
      </c>
      <c r="D487" s="33" t="s">
        <v>306</v>
      </c>
      <c r="E487" s="33"/>
      <c r="F487" s="15">
        <f>F488</f>
        <v>675</v>
      </c>
      <c r="G487" s="15">
        <f>G488</f>
        <v>675</v>
      </c>
      <c r="H487" s="15">
        <f>H488</f>
        <v>675</v>
      </c>
      <c r="I487" s="15">
        <f>I488</f>
        <v>675</v>
      </c>
    </row>
    <row r="488" spans="1:9" ht="39" thickBot="1" x14ac:dyDescent="0.3">
      <c r="A488" s="16" t="s">
        <v>49</v>
      </c>
      <c r="B488" s="33" t="s">
        <v>187</v>
      </c>
      <c r="C488" s="33" t="s">
        <v>186</v>
      </c>
      <c r="D488" s="33" t="s">
        <v>307</v>
      </c>
      <c r="E488" s="33">
        <v>120</v>
      </c>
      <c r="F488" s="15">
        <v>675</v>
      </c>
      <c r="G488" s="15">
        <v>675</v>
      </c>
      <c r="H488" s="15">
        <v>675</v>
      </c>
      <c r="I488" s="15">
        <v>675</v>
      </c>
    </row>
    <row r="489" spans="1:9" ht="18" customHeight="1" thickBot="1" x14ac:dyDescent="0.3">
      <c r="A489" s="20" t="s">
        <v>124</v>
      </c>
      <c r="B489" s="36" t="s">
        <v>185</v>
      </c>
      <c r="C489" s="36" t="s">
        <v>179</v>
      </c>
      <c r="D489" s="36"/>
      <c r="E489" s="36"/>
      <c r="F489" s="24">
        <f t="shared" ref="F489:I490" si="113">F490</f>
        <v>31795.599999999999</v>
      </c>
      <c r="G489" s="24">
        <f t="shared" si="113"/>
        <v>27633.5</v>
      </c>
      <c r="H489" s="24" t="e">
        <f t="shared" si="113"/>
        <v>#REF!</v>
      </c>
      <c r="I489" s="24">
        <f t="shared" si="113"/>
        <v>28788.9</v>
      </c>
    </row>
    <row r="490" spans="1:9" ht="15.75" thickBot="1" x14ac:dyDescent="0.3">
      <c r="A490" s="16" t="s">
        <v>125</v>
      </c>
      <c r="B490" s="33" t="s">
        <v>185</v>
      </c>
      <c r="C490" s="33" t="s">
        <v>178</v>
      </c>
      <c r="D490" s="33"/>
      <c r="E490" s="33"/>
      <c r="F490" s="15">
        <f>F491</f>
        <v>31795.599999999999</v>
      </c>
      <c r="G490" s="73">
        <f t="shared" si="113"/>
        <v>27633.5</v>
      </c>
      <c r="H490" s="73" t="e">
        <f t="shared" si="113"/>
        <v>#REF!</v>
      </c>
      <c r="I490" s="73">
        <f t="shared" si="113"/>
        <v>28788.9</v>
      </c>
    </row>
    <row r="491" spans="1:9" ht="51.75" thickBot="1" x14ac:dyDescent="0.3">
      <c r="A491" s="16" t="s">
        <v>229</v>
      </c>
      <c r="B491" s="33" t="s">
        <v>185</v>
      </c>
      <c r="C491" s="33" t="s">
        <v>178</v>
      </c>
      <c r="D491" s="33" t="s">
        <v>230</v>
      </c>
      <c r="E491" s="33"/>
      <c r="F491" s="15">
        <f>F492+F501+F511</f>
        <v>31795.599999999999</v>
      </c>
      <c r="G491" s="15">
        <f>G492+G501+G511</f>
        <v>27633.5</v>
      </c>
      <c r="H491" s="15" t="e">
        <f>H492+H501+H511</f>
        <v>#REF!</v>
      </c>
      <c r="I491" s="15">
        <f>I492+I501+I511</f>
        <v>28788.9</v>
      </c>
    </row>
    <row r="492" spans="1:9" ht="26.25" thickBot="1" x14ac:dyDescent="0.3">
      <c r="A492" s="16" t="s">
        <v>126</v>
      </c>
      <c r="B492" s="33" t="s">
        <v>185</v>
      </c>
      <c r="C492" s="33" t="s">
        <v>178</v>
      </c>
      <c r="D492" s="33" t="s">
        <v>308</v>
      </c>
      <c r="E492" s="33"/>
      <c r="F492" s="15">
        <f>F493</f>
        <v>4121.6000000000004</v>
      </c>
      <c r="G492" s="15">
        <f>G493</f>
        <v>3051.6000000000004</v>
      </c>
      <c r="H492" s="15">
        <f>H493</f>
        <v>2992.2</v>
      </c>
      <c r="I492" s="15">
        <f>I493</f>
        <v>3068.7</v>
      </c>
    </row>
    <row r="493" spans="1:9" ht="26.25" thickBot="1" x14ac:dyDescent="0.3">
      <c r="A493" s="16" t="s">
        <v>127</v>
      </c>
      <c r="B493" s="33" t="s">
        <v>185</v>
      </c>
      <c r="C493" s="33" t="s">
        <v>178</v>
      </c>
      <c r="D493" s="33" t="s">
        <v>309</v>
      </c>
      <c r="E493" s="33"/>
      <c r="F493" s="15">
        <f>F494+F496+F499</f>
        <v>4121.6000000000004</v>
      </c>
      <c r="G493" s="15">
        <f>G494+G496</f>
        <v>3051.6000000000004</v>
      </c>
      <c r="H493" s="15">
        <f>H494+H496</f>
        <v>2992.2</v>
      </c>
      <c r="I493" s="15">
        <f>I494+I496</f>
        <v>3068.7</v>
      </c>
    </row>
    <row r="494" spans="1:9" ht="15.75" thickBot="1" x14ac:dyDescent="0.3">
      <c r="A494" s="16" t="s">
        <v>128</v>
      </c>
      <c r="B494" s="33" t="s">
        <v>185</v>
      </c>
      <c r="C494" s="33" t="s">
        <v>178</v>
      </c>
      <c r="D494" s="33" t="s">
        <v>310</v>
      </c>
      <c r="E494" s="33"/>
      <c r="F494" s="15">
        <f>F495</f>
        <v>1860.3</v>
      </c>
      <c r="G494" s="15">
        <f>G495</f>
        <v>1685.2</v>
      </c>
      <c r="H494" s="15">
        <f>H495</f>
        <v>1958.7</v>
      </c>
      <c r="I494" s="15">
        <f>I495</f>
        <v>1536.4</v>
      </c>
    </row>
    <row r="495" spans="1:9" ht="15.75" thickBot="1" x14ac:dyDescent="0.3">
      <c r="A495" s="16" t="s">
        <v>34</v>
      </c>
      <c r="B495" s="33" t="s">
        <v>185</v>
      </c>
      <c r="C495" s="33" t="s">
        <v>178</v>
      </c>
      <c r="D495" s="33" t="s">
        <v>310</v>
      </c>
      <c r="E495" s="33">
        <v>610</v>
      </c>
      <c r="F495" s="15">
        <v>1860.3</v>
      </c>
      <c r="G495" s="15">
        <v>1685.2</v>
      </c>
      <c r="H495" s="15">
        <v>1958.7</v>
      </c>
      <c r="I495" s="15">
        <v>1536.4</v>
      </c>
    </row>
    <row r="496" spans="1:9" ht="51.75" thickBot="1" x14ac:dyDescent="0.3">
      <c r="A496" s="16" t="s">
        <v>8</v>
      </c>
      <c r="B496" s="33" t="s">
        <v>185</v>
      </c>
      <c r="C496" s="33" t="s">
        <v>178</v>
      </c>
      <c r="D496" s="33" t="s">
        <v>311</v>
      </c>
      <c r="E496" s="33"/>
      <c r="F496" s="15">
        <f>F497</f>
        <v>1208.7</v>
      </c>
      <c r="G496" s="15">
        <f>G497</f>
        <v>1366.4</v>
      </c>
      <c r="H496" s="15">
        <f>H497</f>
        <v>1033.5</v>
      </c>
      <c r="I496" s="15">
        <f>I497</f>
        <v>1532.3</v>
      </c>
    </row>
    <row r="497" spans="1:9" ht="15.75" thickBot="1" x14ac:dyDescent="0.3">
      <c r="A497" s="16" t="s">
        <v>34</v>
      </c>
      <c r="B497" s="33" t="s">
        <v>185</v>
      </c>
      <c r="C497" s="33" t="s">
        <v>178</v>
      </c>
      <c r="D497" s="33" t="s">
        <v>311</v>
      </c>
      <c r="E497" s="33">
        <v>610</v>
      </c>
      <c r="F497" s="15">
        <v>1208.7</v>
      </c>
      <c r="G497" s="15">
        <v>1366.4</v>
      </c>
      <c r="H497" s="15">
        <v>1033.5</v>
      </c>
      <c r="I497" s="15">
        <v>1532.3</v>
      </c>
    </row>
    <row r="498" spans="1:9" ht="51.75" thickBot="1" x14ac:dyDescent="0.3">
      <c r="A498" s="16" t="s">
        <v>431</v>
      </c>
      <c r="B498" s="119" t="s">
        <v>185</v>
      </c>
      <c r="C498" s="119" t="s">
        <v>178</v>
      </c>
      <c r="D498" s="119" t="s">
        <v>695</v>
      </c>
      <c r="E498" s="119"/>
      <c r="F498" s="120">
        <f>F499</f>
        <v>1052.5999999999999</v>
      </c>
      <c r="G498" s="120">
        <f>G499</f>
        <v>0</v>
      </c>
      <c r="H498" s="120"/>
      <c r="I498" s="120">
        <f>I499</f>
        <v>0</v>
      </c>
    </row>
    <row r="499" spans="1:9" ht="51.75" thickBot="1" x14ac:dyDescent="0.3">
      <c r="A499" s="16" t="s">
        <v>431</v>
      </c>
      <c r="B499" s="119" t="s">
        <v>185</v>
      </c>
      <c r="C499" s="119" t="s">
        <v>178</v>
      </c>
      <c r="D499" s="119" t="s">
        <v>696</v>
      </c>
      <c r="E499" s="119"/>
      <c r="F499" s="120">
        <f>F500</f>
        <v>1052.5999999999999</v>
      </c>
      <c r="G499" s="120">
        <f>G500</f>
        <v>0</v>
      </c>
      <c r="H499" s="120"/>
      <c r="I499" s="120">
        <f>I500</f>
        <v>0</v>
      </c>
    </row>
    <row r="500" spans="1:9" ht="15.75" thickBot="1" x14ac:dyDescent="0.3">
      <c r="A500" s="16" t="s">
        <v>34</v>
      </c>
      <c r="B500" s="123" t="s">
        <v>185</v>
      </c>
      <c r="C500" s="123" t="s">
        <v>178</v>
      </c>
      <c r="D500" s="123" t="s">
        <v>696</v>
      </c>
      <c r="E500" s="119" t="s">
        <v>339</v>
      </c>
      <c r="F500" s="120">
        <v>1052.5999999999999</v>
      </c>
      <c r="G500" s="120">
        <v>0</v>
      </c>
      <c r="H500" s="120"/>
      <c r="I500" s="120">
        <v>0</v>
      </c>
    </row>
    <row r="501" spans="1:9" ht="26.25" thickBot="1" x14ac:dyDescent="0.3">
      <c r="A501" s="16" t="s">
        <v>429</v>
      </c>
      <c r="B501" s="33" t="s">
        <v>185</v>
      </c>
      <c r="C501" s="33" t="s">
        <v>178</v>
      </c>
      <c r="D501" s="33" t="s">
        <v>312</v>
      </c>
      <c r="E501" s="33"/>
      <c r="F501" s="15">
        <f>F502</f>
        <v>11875.9</v>
      </c>
      <c r="G501" s="15">
        <f>G502</f>
        <v>9840.7999999999993</v>
      </c>
      <c r="H501" s="15">
        <f>H502</f>
        <v>10039.1</v>
      </c>
      <c r="I501" s="15">
        <f>I502</f>
        <v>10385.200000000001</v>
      </c>
    </row>
    <row r="502" spans="1:9" ht="15.75" thickBot="1" x14ac:dyDescent="0.3">
      <c r="A502" s="16" t="s">
        <v>129</v>
      </c>
      <c r="B502" s="33" t="s">
        <v>185</v>
      </c>
      <c r="C502" s="33" t="s">
        <v>178</v>
      </c>
      <c r="D502" s="33" t="s">
        <v>313</v>
      </c>
      <c r="E502" s="33"/>
      <c r="F502" s="15">
        <f>F503+F505+F507+F509</f>
        <v>11875.9</v>
      </c>
      <c r="G502" s="67">
        <f t="shared" ref="G502:I502" si="114">G503+G505+G507+G509</f>
        <v>9840.7999999999993</v>
      </c>
      <c r="H502" s="67">
        <f t="shared" si="114"/>
        <v>10039.1</v>
      </c>
      <c r="I502" s="67">
        <f t="shared" si="114"/>
        <v>10385.200000000001</v>
      </c>
    </row>
    <row r="503" spans="1:9" ht="15.75" thickBot="1" x14ac:dyDescent="0.3">
      <c r="A503" s="16" t="s">
        <v>128</v>
      </c>
      <c r="B503" s="33" t="s">
        <v>185</v>
      </c>
      <c r="C503" s="33" t="s">
        <v>178</v>
      </c>
      <c r="D503" s="33" t="s">
        <v>314</v>
      </c>
      <c r="E503" s="33"/>
      <c r="F503" s="15">
        <f>F504</f>
        <v>6309.9</v>
      </c>
      <c r="G503" s="15">
        <f>G504</f>
        <v>5106.8</v>
      </c>
      <c r="H503" s="15">
        <f>H504</f>
        <v>5464.2</v>
      </c>
      <c r="I503" s="15">
        <f>I504</f>
        <v>5106.8</v>
      </c>
    </row>
    <row r="504" spans="1:9" ht="15.75" thickBot="1" x14ac:dyDescent="0.3">
      <c r="A504" s="16" t="s">
        <v>34</v>
      </c>
      <c r="B504" s="33" t="s">
        <v>185</v>
      </c>
      <c r="C504" s="33" t="s">
        <v>178</v>
      </c>
      <c r="D504" s="33" t="s">
        <v>314</v>
      </c>
      <c r="E504" s="33">
        <v>610</v>
      </c>
      <c r="F504" s="15">
        <v>6309.9</v>
      </c>
      <c r="G504" s="15">
        <v>5106.8</v>
      </c>
      <c r="H504" s="15">
        <v>5464.2</v>
      </c>
      <c r="I504" s="15">
        <v>5106.8</v>
      </c>
    </row>
    <row r="505" spans="1:9" ht="51.75" thickBot="1" x14ac:dyDescent="0.3">
      <c r="A505" s="16" t="s">
        <v>8</v>
      </c>
      <c r="B505" s="33" t="s">
        <v>185</v>
      </c>
      <c r="C505" s="33" t="s">
        <v>178</v>
      </c>
      <c r="D505" s="33" t="s">
        <v>315</v>
      </c>
      <c r="E505" s="33"/>
      <c r="F505" s="15">
        <f>F506</f>
        <v>3801.9</v>
      </c>
      <c r="G505" s="15">
        <f>G506</f>
        <v>4356</v>
      </c>
      <c r="H505" s="15">
        <f>H506</f>
        <v>3188.5</v>
      </c>
      <c r="I505" s="15">
        <f>I506</f>
        <v>4900.3999999999996</v>
      </c>
    </row>
    <row r="506" spans="1:9" ht="15.75" thickBot="1" x14ac:dyDescent="0.3">
      <c r="A506" s="16" t="s">
        <v>34</v>
      </c>
      <c r="B506" s="33" t="s">
        <v>185</v>
      </c>
      <c r="C506" s="33" t="s">
        <v>178</v>
      </c>
      <c r="D506" s="33" t="s">
        <v>315</v>
      </c>
      <c r="E506" s="33">
        <v>610</v>
      </c>
      <c r="F506" s="15">
        <v>3801.9</v>
      </c>
      <c r="G506" s="15">
        <v>4356</v>
      </c>
      <c r="H506" s="15">
        <v>3188.5</v>
      </c>
      <c r="I506" s="15">
        <v>4900.3999999999996</v>
      </c>
    </row>
    <row r="507" spans="1:9" ht="51.75" thickBot="1" x14ac:dyDescent="0.3">
      <c r="A507" s="16" t="s">
        <v>431</v>
      </c>
      <c r="B507" s="66" t="s">
        <v>185</v>
      </c>
      <c r="C507" s="66" t="s">
        <v>178</v>
      </c>
      <c r="D507" s="37" t="s">
        <v>430</v>
      </c>
      <c r="E507" s="66"/>
      <c r="F507" s="67">
        <f>F508</f>
        <v>1386.1</v>
      </c>
      <c r="G507" s="67">
        <f>G508</f>
        <v>0</v>
      </c>
      <c r="H507" s="67">
        <f>H508</f>
        <v>1386.4</v>
      </c>
      <c r="I507" s="67">
        <f>I508</f>
        <v>0</v>
      </c>
    </row>
    <row r="508" spans="1:9" ht="15.75" thickBot="1" x14ac:dyDescent="0.3">
      <c r="A508" s="16" t="s">
        <v>34</v>
      </c>
      <c r="B508" s="66" t="s">
        <v>185</v>
      </c>
      <c r="C508" s="66" t="s">
        <v>178</v>
      </c>
      <c r="D508" s="37" t="s">
        <v>430</v>
      </c>
      <c r="E508" s="66">
        <v>610</v>
      </c>
      <c r="F508" s="67">
        <v>1386.1</v>
      </c>
      <c r="G508" s="30">
        <v>0</v>
      </c>
      <c r="H508" s="30">
        <v>1386.4</v>
      </c>
      <c r="I508" s="30">
        <v>0</v>
      </c>
    </row>
    <row r="509" spans="1:9" ht="26.25" thickBot="1" x14ac:dyDescent="0.3">
      <c r="A509" s="16" t="s">
        <v>371</v>
      </c>
      <c r="B509" s="33" t="s">
        <v>185</v>
      </c>
      <c r="C509" s="33" t="s">
        <v>178</v>
      </c>
      <c r="D509" s="33" t="s">
        <v>430</v>
      </c>
      <c r="E509" s="33"/>
      <c r="F509" s="15">
        <f>F510</f>
        <v>378</v>
      </c>
      <c r="G509" s="15">
        <f>G510</f>
        <v>378</v>
      </c>
      <c r="H509" s="15">
        <f>H510</f>
        <v>0</v>
      </c>
      <c r="I509" s="15">
        <f>I510</f>
        <v>378</v>
      </c>
    </row>
    <row r="510" spans="1:9" ht="15.75" thickBot="1" x14ac:dyDescent="0.3">
      <c r="A510" s="16" t="s">
        <v>34</v>
      </c>
      <c r="B510" s="33" t="s">
        <v>185</v>
      </c>
      <c r="C510" s="33" t="s">
        <v>178</v>
      </c>
      <c r="D510" s="33" t="s">
        <v>430</v>
      </c>
      <c r="E510" s="33" t="s">
        <v>339</v>
      </c>
      <c r="F510" s="15">
        <v>378</v>
      </c>
      <c r="G510" s="15">
        <v>378</v>
      </c>
      <c r="H510" s="15"/>
      <c r="I510" s="15">
        <v>378</v>
      </c>
    </row>
    <row r="511" spans="1:9" ht="26.25" thickBot="1" x14ac:dyDescent="0.3">
      <c r="A511" s="16" t="s">
        <v>130</v>
      </c>
      <c r="B511" s="33" t="s">
        <v>185</v>
      </c>
      <c r="C511" s="33" t="s">
        <v>178</v>
      </c>
      <c r="D511" s="33" t="s">
        <v>316</v>
      </c>
      <c r="E511" s="33"/>
      <c r="F511" s="15">
        <f>F512+F517</f>
        <v>15798.1</v>
      </c>
      <c r="G511" s="102">
        <f t="shared" ref="G511:I511" si="115">G512+G517</f>
        <v>14741.1</v>
      </c>
      <c r="H511" s="102" t="e">
        <f t="shared" si="115"/>
        <v>#REF!</v>
      </c>
      <c r="I511" s="102">
        <f t="shared" si="115"/>
        <v>15335</v>
      </c>
    </row>
    <row r="512" spans="1:9" ht="51.75" thickBot="1" x14ac:dyDescent="0.3">
      <c r="A512" s="16" t="s">
        <v>131</v>
      </c>
      <c r="B512" s="33" t="s">
        <v>185</v>
      </c>
      <c r="C512" s="33" t="s">
        <v>178</v>
      </c>
      <c r="D512" s="33" t="s">
        <v>317</v>
      </c>
      <c r="E512" s="33"/>
      <c r="F512" s="15">
        <f>F514+F516</f>
        <v>15746</v>
      </c>
      <c r="G512" s="15">
        <f>G514+G516</f>
        <v>14741.1</v>
      </c>
      <c r="H512" s="15" t="e">
        <f>H514+H516</f>
        <v>#REF!</v>
      </c>
      <c r="I512" s="15">
        <f>I514+I516</f>
        <v>15335</v>
      </c>
    </row>
    <row r="513" spans="1:9" ht="15.75" thickBot="1" x14ac:dyDescent="0.3">
      <c r="A513" s="16" t="s">
        <v>128</v>
      </c>
      <c r="B513" s="33" t="s">
        <v>185</v>
      </c>
      <c r="C513" s="33" t="s">
        <v>178</v>
      </c>
      <c r="D513" s="33" t="s">
        <v>318</v>
      </c>
      <c r="E513" s="33"/>
      <c r="F513" s="15">
        <f>F514</f>
        <v>11283.1</v>
      </c>
      <c r="G513" s="15">
        <f>G514</f>
        <v>9612.2000000000007</v>
      </c>
      <c r="H513" s="15">
        <f>H514</f>
        <v>9361.9</v>
      </c>
      <c r="I513" s="15">
        <f>I514</f>
        <v>9512.2000000000007</v>
      </c>
    </row>
    <row r="514" spans="1:9" ht="15.75" thickBot="1" x14ac:dyDescent="0.3">
      <c r="A514" s="16" t="s">
        <v>34</v>
      </c>
      <c r="B514" s="33" t="s">
        <v>185</v>
      </c>
      <c r="C514" s="33" t="s">
        <v>178</v>
      </c>
      <c r="D514" s="33" t="s">
        <v>318</v>
      </c>
      <c r="E514" s="33" t="s">
        <v>339</v>
      </c>
      <c r="F514" s="15">
        <v>11283.1</v>
      </c>
      <c r="G514" s="15">
        <v>9612.2000000000007</v>
      </c>
      <c r="H514" s="15">
        <f>H515</f>
        <v>9361.9</v>
      </c>
      <c r="I514" s="15">
        <v>9512.2000000000007</v>
      </c>
    </row>
    <row r="515" spans="1:9" ht="51.75" thickBot="1" x14ac:dyDescent="0.3">
      <c r="A515" s="16" t="s">
        <v>8</v>
      </c>
      <c r="B515" s="33" t="s">
        <v>185</v>
      </c>
      <c r="C515" s="33" t="s">
        <v>178</v>
      </c>
      <c r="D515" s="33" t="s">
        <v>319</v>
      </c>
      <c r="E515" s="33"/>
      <c r="F515" s="15">
        <f>F516</f>
        <v>4462.8999999999996</v>
      </c>
      <c r="G515" s="15">
        <f>G516</f>
        <v>5128.8999999999996</v>
      </c>
      <c r="H515" s="15">
        <v>9361.9</v>
      </c>
      <c r="I515" s="15">
        <f>I516</f>
        <v>5822.8</v>
      </c>
    </row>
    <row r="516" spans="1:9" ht="15.75" thickBot="1" x14ac:dyDescent="0.3">
      <c r="A516" s="16" t="s">
        <v>34</v>
      </c>
      <c r="B516" s="33" t="s">
        <v>185</v>
      </c>
      <c r="C516" s="33" t="s">
        <v>178</v>
      </c>
      <c r="D516" s="33" t="s">
        <v>319</v>
      </c>
      <c r="E516" s="33" t="s">
        <v>339</v>
      </c>
      <c r="F516" s="15">
        <v>4462.8999999999996</v>
      </c>
      <c r="G516" s="15">
        <v>5128.8999999999996</v>
      </c>
      <c r="H516" s="15" t="e">
        <f>#REF!</f>
        <v>#REF!</v>
      </c>
      <c r="I516" s="15">
        <v>5822.8</v>
      </c>
    </row>
    <row r="517" spans="1:9" ht="39" thickBot="1" x14ac:dyDescent="0.3">
      <c r="A517" s="104" t="s">
        <v>637</v>
      </c>
      <c r="B517" s="103" t="s">
        <v>185</v>
      </c>
      <c r="C517" s="103" t="s">
        <v>178</v>
      </c>
      <c r="D517" s="103" t="s">
        <v>636</v>
      </c>
      <c r="E517" s="103"/>
      <c r="F517" s="102">
        <f>F518</f>
        <v>52.1</v>
      </c>
      <c r="G517" s="102">
        <f t="shared" ref="G517:I518" si="116">G518</f>
        <v>0</v>
      </c>
      <c r="H517" s="102">
        <f t="shared" si="116"/>
        <v>0</v>
      </c>
      <c r="I517" s="102">
        <f t="shared" si="116"/>
        <v>0</v>
      </c>
    </row>
    <row r="518" spans="1:9" ht="51.75" thickBot="1" x14ac:dyDescent="0.3">
      <c r="A518" s="105" t="s">
        <v>638</v>
      </c>
      <c r="B518" s="103" t="s">
        <v>185</v>
      </c>
      <c r="C518" s="103" t="s">
        <v>178</v>
      </c>
      <c r="D518" s="103" t="s">
        <v>635</v>
      </c>
      <c r="E518" s="103"/>
      <c r="F518" s="102">
        <f>F519</f>
        <v>52.1</v>
      </c>
      <c r="G518" s="102">
        <f t="shared" si="116"/>
        <v>0</v>
      </c>
      <c r="H518" s="102">
        <f t="shared" si="116"/>
        <v>0</v>
      </c>
      <c r="I518" s="102">
        <f t="shared" si="116"/>
        <v>0</v>
      </c>
    </row>
    <row r="519" spans="1:9" ht="15.75" thickBot="1" x14ac:dyDescent="0.3">
      <c r="A519" s="16" t="s">
        <v>34</v>
      </c>
      <c r="B519" s="103" t="s">
        <v>185</v>
      </c>
      <c r="C519" s="103" t="s">
        <v>178</v>
      </c>
      <c r="D519" s="103" t="s">
        <v>635</v>
      </c>
      <c r="E519" s="103" t="s">
        <v>339</v>
      </c>
      <c r="F519" s="102">
        <v>52.1</v>
      </c>
      <c r="G519" s="102">
        <v>0</v>
      </c>
      <c r="H519" s="102"/>
      <c r="I519" s="102">
        <v>0</v>
      </c>
    </row>
    <row r="520" spans="1:9" ht="15.75" thickBot="1" x14ac:dyDescent="0.3">
      <c r="A520" s="20" t="s">
        <v>320</v>
      </c>
      <c r="B520" s="36" t="s">
        <v>186</v>
      </c>
      <c r="C520" s="36" t="s">
        <v>179</v>
      </c>
      <c r="D520" s="40"/>
      <c r="E520" s="40"/>
      <c r="F520" s="51">
        <f>F521+F527</f>
        <v>245.6</v>
      </c>
      <c r="G520" s="51">
        <f>G521+G527</f>
        <v>245.6</v>
      </c>
      <c r="H520" s="51">
        <f>H521+H527</f>
        <v>141.30000000000001</v>
      </c>
      <c r="I520" s="51">
        <f>I521+I527</f>
        <v>245.6</v>
      </c>
    </row>
    <row r="521" spans="1:9" ht="26.25" thickBot="1" x14ac:dyDescent="0.3">
      <c r="A521" s="16" t="s">
        <v>132</v>
      </c>
      <c r="B521" s="33" t="s">
        <v>186</v>
      </c>
      <c r="C521" s="33" t="s">
        <v>187</v>
      </c>
      <c r="D521" s="33"/>
      <c r="E521" s="33"/>
      <c r="F521" s="15">
        <f>F522</f>
        <v>236.6</v>
      </c>
      <c r="G521" s="73">
        <f t="shared" ref="G521:I521" si="117">G522</f>
        <v>236.6</v>
      </c>
      <c r="H521" s="73">
        <f t="shared" si="117"/>
        <v>132.30000000000001</v>
      </c>
      <c r="I521" s="73">
        <f t="shared" si="117"/>
        <v>236.6</v>
      </c>
    </row>
    <row r="522" spans="1:9" ht="77.25" thickBot="1" x14ac:dyDescent="0.3">
      <c r="A522" s="16" t="s">
        <v>529</v>
      </c>
      <c r="B522" s="71" t="s">
        <v>186</v>
      </c>
      <c r="C522" s="71" t="s">
        <v>187</v>
      </c>
      <c r="D522" s="71" t="s">
        <v>506</v>
      </c>
      <c r="E522" s="71"/>
      <c r="F522" s="73">
        <f>F523</f>
        <v>236.6</v>
      </c>
      <c r="G522" s="73">
        <f t="shared" ref="G522:I522" si="118">G523</f>
        <v>236.6</v>
      </c>
      <c r="H522" s="73">
        <f t="shared" si="118"/>
        <v>132.30000000000001</v>
      </c>
      <c r="I522" s="73">
        <f t="shared" si="118"/>
        <v>236.6</v>
      </c>
    </row>
    <row r="523" spans="1:9" ht="64.5" thickBot="1" x14ac:dyDescent="0.3">
      <c r="A523" s="16" t="s">
        <v>509</v>
      </c>
      <c r="B523" s="71" t="s">
        <v>186</v>
      </c>
      <c r="C523" s="71" t="s">
        <v>187</v>
      </c>
      <c r="D523" s="71" t="s">
        <v>511</v>
      </c>
      <c r="E523" s="71"/>
      <c r="F523" s="73">
        <f>F524</f>
        <v>236.6</v>
      </c>
      <c r="G523" s="73">
        <f t="shared" ref="G523:I523" si="119">G524</f>
        <v>236.6</v>
      </c>
      <c r="H523" s="73">
        <f t="shared" si="119"/>
        <v>132.30000000000001</v>
      </c>
      <c r="I523" s="73">
        <f t="shared" si="119"/>
        <v>236.6</v>
      </c>
    </row>
    <row r="524" spans="1:9" ht="51.75" thickBot="1" x14ac:dyDescent="0.3">
      <c r="A524" s="85" t="s">
        <v>510</v>
      </c>
      <c r="B524" s="71" t="s">
        <v>186</v>
      </c>
      <c r="C524" s="71" t="s">
        <v>187</v>
      </c>
      <c r="D524" s="87" t="s">
        <v>512</v>
      </c>
      <c r="E524" s="71"/>
      <c r="F524" s="73">
        <f>F525</f>
        <v>236.6</v>
      </c>
      <c r="G524" s="73">
        <f t="shared" ref="G524:I524" si="120">G525</f>
        <v>236.6</v>
      </c>
      <c r="H524" s="73">
        <f t="shared" si="120"/>
        <v>132.30000000000001</v>
      </c>
      <c r="I524" s="73">
        <f t="shared" si="120"/>
        <v>236.6</v>
      </c>
    </row>
    <row r="525" spans="1:9" ht="102.75" customHeight="1" thickBot="1" x14ac:dyDescent="0.3">
      <c r="A525" s="85" t="s">
        <v>92</v>
      </c>
      <c r="B525" s="33" t="s">
        <v>186</v>
      </c>
      <c r="C525" s="33" t="s">
        <v>187</v>
      </c>
      <c r="D525" s="87" t="s">
        <v>627</v>
      </c>
      <c r="E525" s="33"/>
      <c r="F525" s="15">
        <f t="shared" ref="F525:I525" si="121">F526</f>
        <v>236.6</v>
      </c>
      <c r="G525" s="15">
        <f t="shared" si="121"/>
        <v>236.6</v>
      </c>
      <c r="H525" s="15">
        <f t="shared" si="121"/>
        <v>132.30000000000001</v>
      </c>
      <c r="I525" s="15">
        <f t="shared" si="121"/>
        <v>236.6</v>
      </c>
    </row>
    <row r="526" spans="1:9" ht="39" thickBot="1" x14ac:dyDescent="0.3">
      <c r="A526" s="85" t="s">
        <v>11</v>
      </c>
      <c r="B526" s="33" t="s">
        <v>186</v>
      </c>
      <c r="C526" s="33" t="s">
        <v>187</v>
      </c>
      <c r="D526" s="87" t="s">
        <v>627</v>
      </c>
      <c r="E526" s="33" t="s">
        <v>211</v>
      </c>
      <c r="F526" s="15">
        <v>236.6</v>
      </c>
      <c r="G526" s="15">
        <v>236.6</v>
      </c>
      <c r="H526" s="15">
        <v>132.30000000000001</v>
      </c>
      <c r="I526" s="15">
        <v>236.6</v>
      </c>
    </row>
    <row r="527" spans="1:9" ht="26.25" thickBot="1" x14ac:dyDescent="0.3">
      <c r="A527" s="16" t="s">
        <v>133</v>
      </c>
      <c r="B527" s="33" t="s">
        <v>186</v>
      </c>
      <c r="C527" s="33" t="s">
        <v>186</v>
      </c>
      <c r="D527" s="71"/>
      <c r="E527" s="33"/>
      <c r="F527" s="15" t="str">
        <f>F528</f>
        <v>9,0</v>
      </c>
      <c r="G527" s="73" t="str">
        <f t="shared" ref="G527:I527" si="122">G528</f>
        <v>9,0</v>
      </c>
      <c r="H527" s="73">
        <f t="shared" si="122"/>
        <v>9</v>
      </c>
      <c r="I527" s="73" t="str">
        <f t="shared" si="122"/>
        <v>9,0</v>
      </c>
    </row>
    <row r="528" spans="1:9" ht="64.5" thickBot="1" x14ac:dyDescent="0.3">
      <c r="A528" s="86" t="s">
        <v>191</v>
      </c>
      <c r="B528" s="71" t="s">
        <v>186</v>
      </c>
      <c r="C528" s="71" t="s">
        <v>186</v>
      </c>
      <c r="D528" s="71" t="s">
        <v>192</v>
      </c>
      <c r="E528" s="71"/>
      <c r="F528" s="73" t="str">
        <f>F529</f>
        <v>9,0</v>
      </c>
      <c r="G528" s="73" t="str">
        <f t="shared" ref="G528:I528" si="123">G529</f>
        <v>9,0</v>
      </c>
      <c r="H528" s="73">
        <f t="shared" si="123"/>
        <v>9</v>
      </c>
      <c r="I528" s="73" t="str">
        <f t="shared" si="123"/>
        <v>9,0</v>
      </c>
    </row>
    <row r="529" spans="1:9" ht="51.75" thickBot="1" x14ac:dyDescent="0.3">
      <c r="A529" s="13" t="s">
        <v>13</v>
      </c>
      <c r="B529" s="71" t="s">
        <v>186</v>
      </c>
      <c r="C529" s="71" t="s">
        <v>186</v>
      </c>
      <c r="D529" s="71" t="s">
        <v>193</v>
      </c>
      <c r="E529" s="71"/>
      <c r="F529" s="73" t="str">
        <f>F530</f>
        <v>9,0</v>
      </c>
      <c r="G529" s="73" t="str">
        <f t="shared" ref="G529:I529" si="124">G530</f>
        <v>9,0</v>
      </c>
      <c r="H529" s="73">
        <f t="shared" si="124"/>
        <v>9</v>
      </c>
      <c r="I529" s="73" t="str">
        <f t="shared" si="124"/>
        <v>9,0</v>
      </c>
    </row>
    <row r="530" spans="1:9" ht="36.75" customHeight="1" thickBot="1" x14ac:dyDescent="0.3">
      <c r="A530" s="16" t="s">
        <v>518</v>
      </c>
      <c r="B530" s="71" t="s">
        <v>186</v>
      </c>
      <c r="C530" s="71" t="s">
        <v>186</v>
      </c>
      <c r="D530" s="71" t="s">
        <v>597</v>
      </c>
      <c r="E530" s="71"/>
      <c r="F530" s="73" t="str">
        <f>F531</f>
        <v>9,0</v>
      </c>
      <c r="G530" s="73" t="str">
        <f t="shared" ref="G530:I530" si="125">G531</f>
        <v>9,0</v>
      </c>
      <c r="H530" s="73">
        <f t="shared" si="125"/>
        <v>9</v>
      </c>
      <c r="I530" s="73" t="str">
        <f t="shared" si="125"/>
        <v>9,0</v>
      </c>
    </row>
    <row r="531" spans="1:9" ht="51.75" thickBot="1" x14ac:dyDescent="0.3">
      <c r="A531" s="85" t="s">
        <v>432</v>
      </c>
      <c r="B531" s="33" t="s">
        <v>186</v>
      </c>
      <c r="C531" s="33" t="s">
        <v>186</v>
      </c>
      <c r="D531" s="87" t="s">
        <v>596</v>
      </c>
      <c r="E531" s="33"/>
      <c r="F531" s="15" t="str">
        <f t="shared" ref="F531:I531" si="126">F532</f>
        <v>9,0</v>
      </c>
      <c r="G531" s="15" t="str">
        <f t="shared" si="126"/>
        <v>9,0</v>
      </c>
      <c r="H531" s="15">
        <f t="shared" si="126"/>
        <v>9</v>
      </c>
      <c r="I531" s="15" t="str">
        <f t="shared" si="126"/>
        <v>9,0</v>
      </c>
    </row>
    <row r="532" spans="1:9" ht="26.25" thickBot="1" x14ac:dyDescent="0.3">
      <c r="A532" s="86" t="s">
        <v>14</v>
      </c>
      <c r="B532" s="33" t="s">
        <v>186</v>
      </c>
      <c r="C532" s="33" t="s">
        <v>186</v>
      </c>
      <c r="D532" s="84" t="s">
        <v>596</v>
      </c>
      <c r="E532" s="33">
        <v>850</v>
      </c>
      <c r="F532" s="15" t="s">
        <v>173</v>
      </c>
      <c r="G532" s="15" t="s">
        <v>173</v>
      </c>
      <c r="H532" s="15">
        <v>9</v>
      </c>
      <c r="I532" s="15" t="s">
        <v>173</v>
      </c>
    </row>
    <row r="533" spans="1:9" ht="15.75" thickBot="1" x14ac:dyDescent="0.3">
      <c r="A533" s="20" t="s">
        <v>134</v>
      </c>
      <c r="B533" s="36" t="s">
        <v>341</v>
      </c>
      <c r="C533" s="36" t="s">
        <v>179</v>
      </c>
      <c r="D533" s="40"/>
      <c r="E533" s="40"/>
      <c r="F533" s="51">
        <f>F534+F540+F577</f>
        <v>17386.2</v>
      </c>
      <c r="G533" s="51">
        <f>G534+G540+G577</f>
        <v>7067.0999999999995</v>
      </c>
      <c r="H533" s="51">
        <f>H534+H540+H577</f>
        <v>7207.2</v>
      </c>
      <c r="I533" s="51">
        <f>I534+I540+I577</f>
        <v>7032.0999999999995</v>
      </c>
    </row>
    <row r="534" spans="1:9" ht="15.75" thickBot="1" x14ac:dyDescent="0.3">
      <c r="A534" s="16" t="s">
        <v>135</v>
      </c>
      <c r="B534" s="33">
        <v>10</v>
      </c>
      <c r="C534" s="33" t="s">
        <v>178</v>
      </c>
      <c r="D534" s="36"/>
      <c r="E534" s="36"/>
      <c r="F534" s="15">
        <f>F535</f>
        <v>3248.3</v>
      </c>
      <c r="G534" s="15">
        <f>G535</f>
        <v>3248.3</v>
      </c>
      <c r="H534" s="15">
        <f>H535</f>
        <v>1526.5</v>
      </c>
      <c r="I534" s="15">
        <f>I535</f>
        <v>3248.3</v>
      </c>
    </row>
    <row r="535" spans="1:9" ht="64.5" thickBot="1" x14ac:dyDescent="0.3">
      <c r="A535" s="16" t="s">
        <v>191</v>
      </c>
      <c r="B535" s="33">
        <v>10</v>
      </c>
      <c r="C535" s="33" t="s">
        <v>178</v>
      </c>
      <c r="D535" s="33" t="s">
        <v>192</v>
      </c>
      <c r="E535" s="33"/>
      <c r="F535" s="15">
        <f>F536</f>
        <v>3248.3</v>
      </c>
      <c r="G535" s="15">
        <f t="shared" ref="G535:I536" si="127">G536</f>
        <v>3248.3</v>
      </c>
      <c r="H535" s="15">
        <f t="shared" si="127"/>
        <v>1526.5</v>
      </c>
      <c r="I535" s="15">
        <f t="shared" si="127"/>
        <v>3248.3</v>
      </c>
    </row>
    <row r="536" spans="1:9" ht="51.75" thickBot="1" x14ac:dyDescent="0.3">
      <c r="A536" s="16" t="s">
        <v>433</v>
      </c>
      <c r="B536" s="33">
        <v>10</v>
      </c>
      <c r="C536" s="33" t="s">
        <v>178</v>
      </c>
      <c r="D536" s="33" t="s">
        <v>200</v>
      </c>
      <c r="E536" s="33"/>
      <c r="F536" s="15">
        <f>F537</f>
        <v>3248.3</v>
      </c>
      <c r="G536" s="15">
        <f t="shared" si="127"/>
        <v>3248.3</v>
      </c>
      <c r="H536" s="15">
        <f t="shared" si="127"/>
        <v>1526.5</v>
      </c>
      <c r="I536" s="15">
        <f t="shared" si="127"/>
        <v>3248.3</v>
      </c>
    </row>
    <row r="537" spans="1:9" ht="54.75" customHeight="1" thickBot="1" x14ac:dyDescent="0.3">
      <c r="A537" s="16" t="s">
        <v>434</v>
      </c>
      <c r="B537" s="33">
        <v>10</v>
      </c>
      <c r="C537" s="33" t="s">
        <v>178</v>
      </c>
      <c r="D537" s="33" t="s">
        <v>201</v>
      </c>
      <c r="E537" s="33"/>
      <c r="F537" s="15">
        <f>F538</f>
        <v>3248.3</v>
      </c>
      <c r="G537" s="15">
        <f t="shared" ref="G537:I538" si="128">G538</f>
        <v>3248.3</v>
      </c>
      <c r="H537" s="15">
        <f t="shared" si="128"/>
        <v>1526.5</v>
      </c>
      <c r="I537" s="15">
        <f>I538</f>
        <v>3248.3</v>
      </c>
    </row>
    <row r="538" spans="1:9" ht="46.9" customHeight="1" thickBot="1" x14ac:dyDescent="0.3">
      <c r="A538" s="16" t="s">
        <v>136</v>
      </c>
      <c r="B538" s="33">
        <v>10</v>
      </c>
      <c r="C538" s="33" t="s">
        <v>178</v>
      </c>
      <c r="D538" s="33" t="s">
        <v>321</v>
      </c>
      <c r="E538" s="33"/>
      <c r="F538" s="15">
        <f>F539</f>
        <v>3248.3</v>
      </c>
      <c r="G538" s="15">
        <f t="shared" si="128"/>
        <v>3248.3</v>
      </c>
      <c r="H538" s="15">
        <f t="shared" si="128"/>
        <v>1526.5</v>
      </c>
      <c r="I538" s="15">
        <f t="shared" si="128"/>
        <v>3248.3</v>
      </c>
    </row>
    <row r="539" spans="1:9" ht="26.25" customHeight="1" thickBot="1" x14ac:dyDescent="0.3">
      <c r="A539" s="28" t="s">
        <v>137</v>
      </c>
      <c r="B539" s="33">
        <v>10</v>
      </c>
      <c r="C539" s="33" t="s">
        <v>178</v>
      </c>
      <c r="D539" s="33" t="s">
        <v>321</v>
      </c>
      <c r="E539" s="33" t="s">
        <v>342</v>
      </c>
      <c r="F539" s="15">
        <v>3248.3</v>
      </c>
      <c r="G539" s="15">
        <v>3248.3</v>
      </c>
      <c r="H539" s="15">
        <v>1526.5</v>
      </c>
      <c r="I539" s="15">
        <v>3248.3</v>
      </c>
    </row>
    <row r="540" spans="1:9" ht="18.600000000000001" customHeight="1" thickBot="1" x14ac:dyDescent="0.3">
      <c r="A540" s="16" t="s">
        <v>139</v>
      </c>
      <c r="B540" s="33" t="s">
        <v>341</v>
      </c>
      <c r="C540" s="33" t="s">
        <v>181</v>
      </c>
      <c r="D540" s="33"/>
      <c r="E540" s="33"/>
      <c r="F540" s="15">
        <f>F541+F547+F559+F563+F568+F575</f>
        <v>13912.5</v>
      </c>
      <c r="G540" s="73">
        <f t="shared" ref="G540:I540" si="129">G541+G547+G559+G563+G568</f>
        <v>3593.3999999999996</v>
      </c>
      <c r="H540" s="73">
        <f t="shared" si="129"/>
        <v>5491.3</v>
      </c>
      <c r="I540" s="73">
        <f t="shared" si="129"/>
        <v>3558.3999999999996</v>
      </c>
    </row>
    <row r="541" spans="1:9" ht="51.75" thickBot="1" x14ac:dyDescent="0.3">
      <c r="A541" s="16" t="s">
        <v>291</v>
      </c>
      <c r="B541" s="33">
        <v>10</v>
      </c>
      <c r="C541" s="33" t="s">
        <v>181</v>
      </c>
      <c r="D541" s="33" t="s">
        <v>252</v>
      </c>
      <c r="E541" s="33"/>
      <c r="F541" s="15">
        <f>F542</f>
        <v>679.6</v>
      </c>
      <c r="G541" s="15">
        <f t="shared" ref="G541:I543" si="130">G542</f>
        <v>679.6</v>
      </c>
      <c r="H541" s="15">
        <f t="shared" si="130"/>
        <v>722.3</v>
      </c>
      <c r="I541" s="15">
        <f t="shared" si="130"/>
        <v>679.6</v>
      </c>
    </row>
    <row r="542" spans="1:9" ht="26.25" thickBot="1" x14ac:dyDescent="0.3">
      <c r="A542" s="16" t="s">
        <v>100</v>
      </c>
      <c r="B542" s="33">
        <v>10</v>
      </c>
      <c r="C542" s="33" t="s">
        <v>181</v>
      </c>
      <c r="D542" s="33" t="s">
        <v>285</v>
      </c>
      <c r="E542" s="33"/>
      <c r="F542" s="15">
        <f>F543</f>
        <v>679.6</v>
      </c>
      <c r="G542" s="15">
        <f t="shared" si="130"/>
        <v>679.6</v>
      </c>
      <c r="H542" s="15">
        <f t="shared" si="130"/>
        <v>722.3</v>
      </c>
      <c r="I542" s="15">
        <f t="shared" si="130"/>
        <v>679.6</v>
      </c>
    </row>
    <row r="543" spans="1:9" ht="50.25" customHeight="1" thickBot="1" x14ac:dyDescent="0.3">
      <c r="A543" s="16" t="s">
        <v>110</v>
      </c>
      <c r="B543" s="33">
        <v>10</v>
      </c>
      <c r="C543" s="33" t="s">
        <v>181</v>
      </c>
      <c r="D543" s="33" t="s">
        <v>418</v>
      </c>
      <c r="E543" s="33"/>
      <c r="F543" s="15">
        <f>F544</f>
        <v>679.6</v>
      </c>
      <c r="G543" s="15">
        <f t="shared" si="130"/>
        <v>679.6</v>
      </c>
      <c r="H543" s="15">
        <f t="shared" si="130"/>
        <v>722.3</v>
      </c>
      <c r="I543" s="15">
        <f t="shared" si="130"/>
        <v>679.6</v>
      </c>
    </row>
    <row r="544" spans="1:9" ht="72.75" customHeight="1" thickBot="1" x14ac:dyDescent="0.3">
      <c r="A544" s="16" t="s">
        <v>106</v>
      </c>
      <c r="B544" s="33">
        <v>10</v>
      </c>
      <c r="C544" s="33" t="s">
        <v>181</v>
      </c>
      <c r="D544" s="33" t="s">
        <v>425</v>
      </c>
      <c r="E544" s="33"/>
      <c r="F544" s="15">
        <f>F545+F546</f>
        <v>679.6</v>
      </c>
      <c r="G544" s="15">
        <f>G545+G546</f>
        <v>679.6</v>
      </c>
      <c r="H544" s="15">
        <f>H545+H546</f>
        <v>722.3</v>
      </c>
      <c r="I544" s="15">
        <f>I545+I546</f>
        <v>679.6</v>
      </c>
    </row>
    <row r="545" spans="1:9" ht="39" thickBot="1" x14ac:dyDescent="0.3">
      <c r="A545" s="16" t="s">
        <v>30</v>
      </c>
      <c r="B545" s="33">
        <v>10</v>
      </c>
      <c r="C545" s="33" t="s">
        <v>181</v>
      </c>
      <c r="D545" s="33" t="s">
        <v>425</v>
      </c>
      <c r="E545" s="33">
        <v>240</v>
      </c>
      <c r="F545" s="15">
        <v>30</v>
      </c>
      <c r="G545" s="15">
        <v>30</v>
      </c>
      <c r="H545" s="15">
        <v>10</v>
      </c>
      <c r="I545" s="15">
        <v>30</v>
      </c>
    </row>
    <row r="546" spans="1:9" ht="27" customHeight="1" thickBot="1" x14ac:dyDescent="0.3">
      <c r="A546" s="16" t="s">
        <v>138</v>
      </c>
      <c r="B546" s="33">
        <v>10</v>
      </c>
      <c r="C546" s="33" t="s">
        <v>181</v>
      </c>
      <c r="D546" s="33" t="s">
        <v>425</v>
      </c>
      <c r="E546" s="33">
        <v>320</v>
      </c>
      <c r="F546" s="15">
        <v>649.6</v>
      </c>
      <c r="G546" s="15">
        <v>649.6</v>
      </c>
      <c r="H546" s="15">
        <v>712.3</v>
      </c>
      <c r="I546" s="15">
        <v>649.6</v>
      </c>
    </row>
    <row r="547" spans="1:9" ht="64.5" thickBot="1" x14ac:dyDescent="0.3">
      <c r="A547" s="16" t="s">
        <v>191</v>
      </c>
      <c r="B547" s="33">
        <v>10</v>
      </c>
      <c r="C547" s="33" t="s">
        <v>181</v>
      </c>
      <c r="D547" s="33" t="s">
        <v>192</v>
      </c>
      <c r="E547" s="33"/>
      <c r="F547" s="15">
        <f t="shared" ref="F547:I548" si="131">F548</f>
        <v>7355.9</v>
      </c>
      <c r="G547" s="15">
        <f t="shared" si="131"/>
        <v>1639.1999999999998</v>
      </c>
      <c r="H547" s="15">
        <f t="shared" si="131"/>
        <v>1381.5</v>
      </c>
      <c r="I547" s="15">
        <f t="shared" si="131"/>
        <v>1639.1999999999998</v>
      </c>
    </row>
    <row r="548" spans="1:9" ht="51.75" thickBot="1" x14ac:dyDescent="0.3">
      <c r="A548" s="16" t="s">
        <v>433</v>
      </c>
      <c r="B548" s="33">
        <v>10</v>
      </c>
      <c r="C548" s="33" t="s">
        <v>181</v>
      </c>
      <c r="D548" s="33" t="s">
        <v>200</v>
      </c>
      <c r="E548" s="33"/>
      <c r="F548" s="15">
        <f t="shared" si="131"/>
        <v>7355.9</v>
      </c>
      <c r="G548" s="15">
        <f t="shared" si="131"/>
        <v>1639.1999999999998</v>
      </c>
      <c r="H548" s="15">
        <f t="shared" si="131"/>
        <v>1381.5</v>
      </c>
      <c r="I548" s="15">
        <f t="shared" si="131"/>
        <v>1639.1999999999998</v>
      </c>
    </row>
    <row r="549" spans="1:9" ht="69.75" customHeight="1" thickBot="1" x14ac:dyDescent="0.3">
      <c r="A549" s="16" t="s">
        <v>435</v>
      </c>
      <c r="B549" s="33">
        <v>10</v>
      </c>
      <c r="C549" s="33" t="s">
        <v>181</v>
      </c>
      <c r="D549" s="33" t="s">
        <v>322</v>
      </c>
      <c r="E549" s="33"/>
      <c r="F549" s="15">
        <f>F550+F553+F555+F557</f>
        <v>7355.9</v>
      </c>
      <c r="G549" s="73">
        <f t="shared" ref="G549:I549" si="132">G550+G553+G555</f>
        <v>1639.1999999999998</v>
      </c>
      <c r="H549" s="73">
        <f t="shared" si="132"/>
        <v>1381.5</v>
      </c>
      <c r="I549" s="73">
        <f t="shared" si="132"/>
        <v>1639.1999999999998</v>
      </c>
    </row>
    <row r="550" spans="1:9" ht="29.45" customHeight="1" thickBot="1" x14ac:dyDescent="0.3">
      <c r="A550" s="16" t="s">
        <v>141</v>
      </c>
      <c r="B550" s="33">
        <v>10</v>
      </c>
      <c r="C550" s="33" t="s">
        <v>181</v>
      </c>
      <c r="D550" s="33" t="s">
        <v>323</v>
      </c>
      <c r="E550" s="33"/>
      <c r="F550" s="41">
        <f>F551+F552</f>
        <v>7229.7</v>
      </c>
      <c r="G550" s="41">
        <f>G551+G552</f>
        <v>1521.1999999999998</v>
      </c>
      <c r="H550" s="41">
        <f>H551+H552</f>
        <v>1327.5</v>
      </c>
      <c r="I550" s="41">
        <f>I551+I552</f>
        <v>1521.1999999999998</v>
      </c>
    </row>
    <row r="551" spans="1:9" ht="26.25" thickBot="1" x14ac:dyDescent="0.3">
      <c r="A551" s="16" t="s">
        <v>39</v>
      </c>
      <c r="B551" s="33">
        <v>10</v>
      </c>
      <c r="C551" s="33" t="s">
        <v>181</v>
      </c>
      <c r="D551" s="33" t="s">
        <v>323</v>
      </c>
      <c r="E551" s="33">
        <v>110</v>
      </c>
      <c r="F551" s="15">
        <v>962.9</v>
      </c>
      <c r="G551" s="15">
        <v>929.4</v>
      </c>
      <c r="H551" s="15">
        <v>780.5</v>
      </c>
      <c r="I551" s="15">
        <v>929.4</v>
      </c>
    </row>
    <row r="552" spans="1:9" ht="31.5" customHeight="1" thickBot="1" x14ac:dyDescent="0.3">
      <c r="A552" s="16" t="s">
        <v>138</v>
      </c>
      <c r="B552" s="33">
        <v>10</v>
      </c>
      <c r="C552" s="33" t="s">
        <v>181</v>
      </c>
      <c r="D552" s="33" t="s">
        <v>323</v>
      </c>
      <c r="E552" s="33">
        <v>320</v>
      </c>
      <c r="F552" s="15">
        <v>6266.8</v>
      </c>
      <c r="G552" s="15">
        <v>591.79999999999995</v>
      </c>
      <c r="H552" s="15">
        <v>547</v>
      </c>
      <c r="I552" s="15">
        <v>591.79999999999995</v>
      </c>
    </row>
    <row r="553" spans="1:9" ht="39" thickBot="1" x14ac:dyDescent="0.3">
      <c r="A553" s="16" t="s">
        <v>142</v>
      </c>
      <c r="B553" s="33">
        <v>10</v>
      </c>
      <c r="C553" s="33" t="s">
        <v>181</v>
      </c>
      <c r="D553" s="33" t="s">
        <v>324</v>
      </c>
      <c r="E553" s="33"/>
      <c r="F553" s="41">
        <f>F554</f>
        <v>108</v>
      </c>
      <c r="G553" s="41">
        <f>G554</f>
        <v>108</v>
      </c>
      <c r="H553" s="41">
        <f>H554</f>
        <v>54</v>
      </c>
      <c r="I553" s="41">
        <f>I554</f>
        <v>108</v>
      </c>
    </row>
    <row r="554" spans="1:9" ht="15.75" thickBot="1" x14ac:dyDescent="0.3">
      <c r="A554" s="16" t="s">
        <v>143</v>
      </c>
      <c r="B554" s="33">
        <v>10</v>
      </c>
      <c r="C554" s="33" t="s">
        <v>181</v>
      </c>
      <c r="D554" s="33" t="s">
        <v>324</v>
      </c>
      <c r="E554" s="33">
        <v>340</v>
      </c>
      <c r="F554" s="15">
        <v>108</v>
      </c>
      <c r="G554" s="15">
        <v>108</v>
      </c>
      <c r="H554" s="15">
        <v>54</v>
      </c>
      <c r="I554" s="15">
        <v>108</v>
      </c>
    </row>
    <row r="555" spans="1:9" ht="26.25" thickBot="1" x14ac:dyDescent="0.3">
      <c r="A555" s="26" t="s">
        <v>450</v>
      </c>
      <c r="B555" s="71">
        <v>10</v>
      </c>
      <c r="C555" s="71" t="s">
        <v>181</v>
      </c>
      <c r="D555" s="87" t="s">
        <v>598</v>
      </c>
      <c r="E555" s="71"/>
      <c r="F555" s="73">
        <f>F556</f>
        <v>10</v>
      </c>
      <c r="G555" s="73">
        <f t="shared" ref="G555:I555" si="133">G556</f>
        <v>10</v>
      </c>
      <c r="H555" s="73">
        <f t="shared" si="133"/>
        <v>0</v>
      </c>
      <c r="I555" s="73">
        <f t="shared" si="133"/>
        <v>10</v>
      </c>
    </row>
    <row r="556" spans="1:9" ht="26.45" customHeight="1" thickBot="1" x14ac:dyDescent="0.3">
      <c r="A556" s="26" t="s">
        <v>140</v>
      </c>
      <c r="B556" s="71">
        <v>10</v>
      </c>
      <c r="C556" s="71" t="s">
        <v>181</v>
      </c>
      <c r="D556" s="87" t="s">
        <v>598</v>
      </c>
      <c r="E556" s="71" t="s">
        <v>343</v>
      </c>
      <c r="F556" s="73">
        <v>10</v>
      </c>
      <c r="G556" s="73">
        <v>10</v>
      </c>
      <c r="H556" s="73"/>
      <c r="I556" s="73">
        <v>10</v>
      </c>
    </row>
    <row r="557" spans="1:9" ht="26.45" customHeight="1" thickBot="1" x14ac:dyDescent="0.3">
      <c r="A557" s="26" t="s">
        <v>641</v>
      </c>
      <c r="B557" s="107">
        <v>10</v>
      </c>
      <c r="C557" s="107" t="s">
        <v>181</v>
      </c>
      <c r="D557" s="87" t="s">
        <v>640</v>
      </c>
      <c r="E557" s="107"/>
      <c r="F557" s="108">
        <f>F558</f>
        <v>8.1999999999999993</v>
      </c>
      <c r="G557" s="108">
        <f>G558</f>
        <v>0</v>
      </c>
      <c r="H557" s="108"/>
      <c r="I557" s="108">
        <f>I558</f>
        <v>0</v>
      </c>
    </row>
    <row r="558" spans="1:9" ht="26.45" customHeight="1" thickBot="1" x14ac:dyDescent="0.3">
      <c r="A558" s="16" t="s">
        <v>30</v>
      </c>
      <c r="B558" s="107">
        <v>10</v>
      </c>
      <c r="C558" s="107" t="s">
        <v>181</v>
      </c>
      <c r="D558" s="87" t="s">
        <v>640</v>
      </c>
      <c r="E558" s="107" t="s">
        <v>211</v>
      </c>
      <c r="F558" s="108">
        <v>8.1999999999999993</v>
      </c>
      <c r="G558" s="108">
        <v>0</v>
      </c>
      <c r="H558" s="108"/>
      <c r="I558" s="108">
        <v>0</v>
      </c>
    </row>
    <row r="559" spans="1:9" ht="64.5" thickBot="1" x14ac:dyDescent="0.3">
      <c r="A559" s="16" t="s">
        <v>325</v>
      </c>
      <c r="B559" s="33">
        <v>10</v>
      </c>
      <c r="C559" s="33" t="s">
        <v>181</v>
      </c>
      <c r="D559" s="33" t="s">
        <v>326</v>
      </c>
      <c r="E559" s="33"/>
      <c r="F559" s="15">
        <f t="shared" ref="F559:I561" si="134">F560</f>
        <v>4577.6000000000004</v>
      </c>
      <c r="G559" s="15">
        <f t="shared" si="134"/>
        <v>0</v>
      </c>
      <c r="H559" s="15">
        <f t="shared" si="134"/>
        <v>415</v>
      </c>
      <c r="I559" s="15">
        <f t="shared" si="134"/>
        <v>0</v>
      </c>
    </row>
    <row r="560" spans="1:9" ht="64.5" thickBot="1" x14ac:dyDescent="0.3">
      <c r="A560" s="16" t="s">
        <v>145</v>
      </c>
      <c r="B560" s="33">
        <v>10</v>
      </c>
      <c r="C560" s="33" t="s">
        <v>181</v>
      </c>
      <c r="D560" s="33" t="s">
        <v>327</v>
      </c>
      <c r="E560" s="33"/>
      <c r="F560" s="15">
        <f t="shared" si="134"/>
        <v>4577.6000000000004</v>
      </c>
      <c r="G560" s="31">
        <f t="shared" si="134"/>
        <v>0</v>
      </c>
      <c r="H560" s="31">
        <f t="shared" si="134"/>
        <v>415</v>
      </c>
      <c r="I560" s="31">
        <f t="shared" si="134"/>
        <v>0</v>
      </c>
    </row>
    <row r="561" spans="1:9" ht="51.75" thickBot="1" x14ac:dyDescent="0.3">
      <c r="A561" s="16" t="s">
        <v>146</v>
      </c>
      <c r="B561" s="33">
        <v>10</v>
      </c>
      <c r="C561" s="33" t="s">
        <v>181</v>
      </c>
      <c r="D561" s="33" t="s">
        <v>328</v>
      </c>
      <c r="E561" s="33"/>
      <c r="F561" s="15">
        <f t="shared" si="134"/>
        <v>4577.6000000000004</v>
      </c>
      <c r="G561" s="31">
        <f t="shared" si="134"/>
        <v>0</v>
      </c>
      <c r="H561" s="31">
        <f t="shared" si="134"/>
        <v>415</v>
      </c>
      <c r="I561" s="31">
        <f t="shared" si="134"/>
        <v>0</v>
      </c>
    </row>
    <row r="562" spans="1:9" ht="30" customHeight="1" thickBot="1" x14ac:dyDescent="0.3">
      <c r="A562" s="16" t="s">
        <v>138</v>
      </c>
      <c r="B562" s="33">
        <v>10</v>
      </c>
      <c r="C562" s="33" t="s">
        <v>181</v>
      </c>
      <c r="D562" s="33" t="s">
        <v>328</v>
      </c>
      <c r="E562" s="33">
        <v>320</v>
      </c>
      <c r="F562" s="15">
        <v>4577.6000000000004</v>
      </c>
      <c r="G562" s="31">
        <v>0</v>
      </c>
      <c r="H562" s="31">
        <v>415</v>
      </c>
      <c r="I562" s="31">
        <v>0</v>
      </c>
    </row>
    <row r="563" spans="1:9" ht="69" customHeight="1" thickBot="1" x14ac:dyDescent="0.3">
      <c r="A563" s="16" t="s">
        <v>555</v>
      </c>
      <c r="B563" s="71">
        <v>10</v>
      </c>
      <c r="C563" s="71" t="s">
        <v>181</v>
      </c>
      <c r="D563" s="71" t="s">
        <v>279</v>
      </c>
      <c r="E563" s="71"/>
      <c r="F563" s="73">
        <f>F564</f>
        <v>696.4</v>
      </c>
      <c r="G563" s="73">
        <f t="shared" ref="G563:I563" si="135">G564</f>
        <v>572.1</v>
      </c>
      <c r="H563" s="73">
        <f t="shared" si="135"/>
        <v>478.2</v>
      </c>
      <c r="I563" s="73">
        <f t="shared" si="135"/>
        <v>537.1</v>
      </c>
    </row>
    <row r="564" spans="1:9" ht="53.25" customHeight="1" thickBot="1" x14ac:dyDescent="0.3">
      <c r="A564" s="16" t="s">
        <v>603</v>
      </c>
      <c r="B564" s="33">
        <v>10</v>
      </c>
      <c r="C564" s="33" t="s">
        <v>181</v>
      </c>
      <c r="D564" s="33" t="s">
        <v>602</v>
      </c>
      <c r="E564" s="33"/>
      <c r="F564" s="15">
        <f t="shared" ref="F564:I566" si="136">F565</f>
        <v>696.4</v>
      </c>
      <c r="G564" s="15">
        <f t="shared" si="136"/>
        <v>572.1</v>
      </c>
      <c r="H564" s="15">
        <f t="shared" si="136"/>
        <v>478.2</v>
      </c>
      <c r="I564" s="15">
        <f t="shared" si="136"/>
        <v>537.1</v>
      </c>
    </row>
    <row r="565" spans="1:9" ht="39" customHeight="1" thickBot="1" x14ac:dyDescent="0.3">
      <c r="A565" s="16" t="s">
        <v>601</v>
      </c>
      <c r="B565" s="33">
        <v>10</v>
      </c>
      <c r="C565" s="33" t="s">
        <v>181</v>
      </c>
      <c r="D565" s="33" t="s">
        <v>600</v>
      </c>
      <c r="E565" s="33"/>
      <c r="F565" s="15">
        <f t="shared" si="136"/>
        <v>696.4</v>
      </c>
      <c r="G565" s="15">
        <f t="shared" si="136"/>
        <v>572.1</v>
      </c>
      <c r="H565" s="15">
        <f t="shared" si="136"/>
        <v>478.2</v>
      </c>
      <c r="I565" s="15">
        <f t="shared" si="136"/>
        <v>537.1</v>
      </c>
    </row>
    <row r="566" spans="1:9" ht="19.149999999999999" customHeight="1" thickBot="1" x14ac:dyDescent="0.3">
      <c r="A566" s="16" t="s">
        <v>144</v>
      </c>
      <c r="B566" s="33">
        <v>10</v>
      </c>
      <c r="C566" s="33" t="s">
        <v>181</v>
      </c>
      <c r="D566" s="33" t="s">
        <v>599</v>
      </c>
      <c r="E566" s="33"/>
      <c r="F566" s="15">
        <f t="shared" si="136"/>
        <v>696.4</v>
      </c>
      <c r="G566" s="15">
        <f t="shared" si="136"/>
        <v>572.1</v>
      </c>
      <c r="H566" s="15">
        <f t="shared" si="136"/>
        <v>478.2</v>
      </c>
      <c r="I566" s="15">
        <f t="shared" si="136"/>
        <v>537.1</v>
      </c>
    </row>
    <row r="567" spans="1:9" ht="28.5" customHeight="1" thickBot="1" x14ac:dyDescent="0.3">
      <c r="A567" s="16" t="s">
        <v>138</v>
      </c>
      <c r="B567" s="33">
        <v>10</v>
      </c>
      <c r="C567" s="33" t="s">
        <v>181</v>
      </c>
      <c r="D567" s="33" t="s">
        <v>599</v>
      </c>
      <c r="E567" s="33">
        <v>320</v>
      </c>
      <c r="F567" s="15">
        <v>696.4</v>
      </c>
      <c r="G567" s="15">
        <v>572.1</v>
      </c>
      <c r="H567" s="15">
        <v>478.2</v>
      </c>
      <c r="I567" s="15">
        <v>537.1</v>
      </c>
    </row>
    <row r="568" spans="1:9" ht="81.75" customHeight="1" thickBot="1" x14ac:dyDescent="0.3">
      <c r="A568" s="16" t="s">
        <v>276</v>
      </c>
      <c r="B568" s="33">
        <v>10</v>
      </c>
      <c r="C568" s="33" t="s">
        <v>181</v>
      </c>
      <c r="D568" s="33" t="s">
        <v>241</v>
      </c>
      <c r="E568" s="33"/>
      <c r="F568" s="15">
        <f t="shared" ref="F568:I571" si="137">F569</f>
        <v>578</v>
      </c>
      <c r="G568" s="15">
        <f t="shared" si="137"/>
        <v>702.5</v>
      </c>
      <c r="H568" s="15">
        <f t="shared" si="137"/>
        <v>2494.3000000000002</v>
      </c>
      <c r="I568" s="15">
        <f t="shared" si="137"/>
        <v>702.5</v>
      </c>
    </row>
    <row r="569" spans="1:9" ht="68.25" customHeight="1" thickBot="1" x14ac:dyDescent="0.3">
      <c r="A569" s="16" t="s">
        <v>449</v>
      </c>
      <c r="B569" s="33">
        <v>10</v>
      </c>
      <c r="C569" s="33" t="s">
        <v>181</v>
      </c>
      <c r="D569" s="33" t="s">
        <v>329</v>
      </c>
      <c r="E569" s="33"/>
      <c r="F569" s="15">
        <f t="shared" si="137"/>
        <v>578</v>
      </c>
      <c r="G569" s="15">
        <f t="shared" si="137"/>
        <v>702.5</v>
      </c>
      <c r="H569" s="15">
        <f t="shared" si="137"/>
        <v>2494.3000000000002</v>
      </c>
      <c r="I569" s="15">
        <f t="shared" si="137"/>
        <v>702.5</v>
      </c>
    </row>
    <row r="570" spans="1:9" ht="80.25" customHeight="1" thickBot="1" x14ac:dyDescent="0.3">
      <c r="A570" s="16" t="s">
        <v>147</v>
      </c>
      <c r="B570" s="33">
        <v>10</v>
      </c>
      <c r="C570" s="33" t="s">
        <v>181</v>
      </c>
      <c r="D570" s="33" t="s">
        <v>330</v>
      </c>
      <c r="E570" s="33"/>
      <c r="F570" s="15">
        <f t="shared" si="137"/>
        <v>578</v>
      </c>
      <c r="G570" s="15">
        <f t="shared" si="137"/>
        <v>702.5</v>
      </c>
      <c r="H570" s="15">
        <f t="shared" si="137"/>
        <v>2494.3000000000002</v>
      </c>
      <c r="I570" s="15">
        <f t="shared" si="137"/>
        <v>702.5</v>
      </c>
    </row>
    <row r="571" spans="1:9" ht="26.25" thickBot="1" x14ac:dyDescent="0.3">
      <c r="A571" s="111" t="s">
        <v>148</v>
      </c>
      <c r="B571" s="33">
        <v>10</v>
      </c>
      <c r="C571" s="33" t="s">
        <v>181</v>
      </c>
      <c r="D571" s="33" t="s">
        <v>331</v>
      </c>
      <c r="E571" s="33"/>
      <c r="F571" s="106">
        <f t="shared" si="137"/>
        <v>578</v>
      </c>
      <c r="G571" s="15">
        <f t="shared" si="137"/>
        <v>702.5</v>
      </c>
      <c r="H571" s="15">
        <f t="shared" si="137"/>
        <v>2494.3000000000002</v>
      </c>
      <c r="I571" s="15">
        <f t="shared" si="137"/>
        <v>702.5</v>
      </c>
    </row>
    <row r="572" spans="1:9" ht="145.5" customHeight="1" thickBot="1" x14ac:dyDescent="0.3">
      <c r="A572" s="16" t="s">
        <v>149</v>
      </c>
      <c r="B572" s="33">
        <v>10</v>
      </c>
      <c r="C572" s="33" t="s">
        <v>181</v>
      </c>
      <c r="D572" s="33" t="s">
        <v>332</v>
      </c>
      <c r="E572" s="33"/>
      <c r="F572" s="15">
        <f>F573+F574</f>
        <v>578</v>
      </c>
      <c r="G572" s="15">
        <f>G573+G574</f>
        <v>702.5</v>
      </c>
      <c r="H572" s="15">
        <f>H573+H574</f>
        <v>2494.3000000000002</v>
      </c>
      <c r="I572" s="15">
        <f>I573+I574</f>
        <v>702.5</v>
      </c>
    </row>
    <row r="573" spans="1:9" ht="39" thickBot="1" x14ac:dyDescent="0.3">
      <c r="A573" s="16" t="s">
        <v>150</v>
      </c>
      <c r="B573" s="33">
        <v>10</v>
      </c>
      <c r="C573" s="33" t="s">
        <v>181</v>
      </c>
      <c r="D573" s="33" t="s">
        <v>332</v>
      </c>
      <c r="E573" s="33">
        <v>240</v>
      </c>
      <c r="F573" s="14">
        <v>8.6999999999999993</v>
      </c>
      <c r="G573" s="14">
        <v>10.5</v>
      </c>
      <c r="H573" s="31">
        <v>36.9</v>
      </c>
      <c r="I573" s="14">
        <v>10.5</v>
      </c>
    </row>
    <row r="574" spans="1:9" ht="30" customHeight="1" thickBot="1" x14ac:dyDescent="0.3">
      <c r="A574" s="16" t="s">
        <v>138</v>
      </c>
      <c r="B574" s="33">
        <v>10</v>
      </c>
      <c r="C574" s="33" t="s">
        <v>181</v>
      </c>
      <c r="D574" s="33" t="s">
        <v>332</v>
      </c>
      <c r="E574" s="33">
        <v>320</v>
      </c>
      <c r="F574" s="14">
        <v>569.29999999999995</v>
      </c>
      <c r="G574" s="14">
        <v>692</v>
      </c>
      <c r="H574" s="31">
        <v>2457.4</v>
      </c>
      <c r="I574" s="14">
        <v>692</v>
      </c>
    </row>
    <row r="575" spans="1:9" ht="30" customHeight="1" thickBot="1" x14ac:dyDescent="0.3">
      <c r="A575" s="16" t="s">
        <v>25</v>
      </c>
      <c r="B575" s="123" t="s">
        <v>341</v>
      </c>
      <c r="C575" s="123" t="s">
        <v>181</v>
      </c>
      <c r="D575" s="123" t="s">
        <v>26</v>
      </c>
      <c r="E575" s="123"/>
      <c r="F575" s="14">
        <f>F576</f>
        <v>25</v>
      </c>
      <c r="G575" s="14">
        <f>G576</f>
        <v>0</v>
      </c>
      <c r="H575" s="122"/>
      <c r="I575" s="14">
        <f>I576</f>
        <v>0</v>
      </c>
    </row>
    <row r="576" spans="1:9" ht="25.5" customHeight="1" thickBot="1" x14ac:dyDescent="0.3">
      <c r="A576" s="16" t="s">
        <v>698</v>
      </c>
      <c r="B576" s="123" t="s">
        <v>341</v>
      </c>
      <c r="C576" s="123" t="s">
        <v>181</v>
      </c>
      <c r="D576" s="123" t="s">
        <v>26</v>
      </c>
      <c r="E576" s="123" t="s">
        <v>697</v>
      </c>
      <c r="F576" s="14">
        <v>25</v>
      </c>
      <c r="G576" s="14">
        <v>0</v>
      </c>
      <c r="H576" s="122"/>
      <c r="I576" s="14">
        <v>0</v>
      </c>
    </row>
    <row r="577" spans="1:9" ht="26.25" thickBot="1" x14ac:dyDescent="0.3">
      <c r="A577" s="16" t="s">
        <v>151</v>
      </c>
      <c r="B577" s="33">
        <v>10</v>
      </c>
      <c r="C577" s="33" t="s">
        <v>184</v>
      </c>
      <c r="D577" s="33"/>
      <c r="E577" s="33"/>
      <c r="F577" s="15">
        <f>F578</f>
        <v>225.4</v>
      </c>
      <c r="G577" s="73">
        <f t="shared" ref="G577:I577" si="138">G578</f>
        <v>225.4</v>
      </c>
      <c r="H577" s="73">
        <f t="shared" si="138"/>
        <v>189.4</v>
      </c>
      <c r="I577" s="73">
        <f t="shared" si="138"/>
        <v>225.4</v>
      </c>
    </row>
    <row r="578" spans="1:9" ht="53.25" customHeight="1" thickBot="1" x14ac:dyDescent="0.3">
      <c r="A578" s="16" t="s">
        <v>605</v>
      </c>
      <c r="B578" s="71">
        <v>10</v>
      </c>
      <c r="C578" s="71" t="s">
        <v>184</v>
      </c>
      <c r="D578" s="71" t="s">
        <v>213</v>
      </c>
      <c r="E578" s="71"/>
      <c r="F578" s="73">
        <f>F579</f>
        <v>225.4</v>
      </c>
      <c r="G578" s="73">
        <f t="shared" ref="G578:I578" si="139">G579</f>
        <v>225.4</v>
      </c>
      <c r="H578" s="73">
        <f t="shared" si="139"/>
        <v>189.4</v>
      </c>
      <c r="I578" s="73">
        <f t="shared" si="139"/>
        <v>225.4</v>
      </c>
    </row>
    <row r="579" spans="1:9" ht="77.25" customHeight="1" thickBot="1" x14ac:dyDescent="0.3">
      <c r="A579" s="16" t="s">
        <v>522</v>
      </c>
      <c r="B579" s="71">
        <v>10</v>
      </c>
      <c r="C579" s="71" t="s">
        <v>184</v>
      </c>
      <c r="D579" s="71" t="s">
        <v>525</v>
      </c>
      <c r="E579" s="71"/>
      <c r="F579" s="73">
        <f>F580</f>
        <v>225.4</v>
      </c>
      <c r="G579" s="73">
        <f t="shared" ref="G579:I579" si="140">G580</f>
        <v>225.4</v>
      </c>
      <c r="H579" s="73">
        <f t="shared" si="140"/>
        <v>189.4</v>
      </c>
      <c r="I579" s="73">
        <f t="shared" si="140"/>
        <v>225.4</v>
      </c>
    </row>
    <row r="580" spans="1:9" ht="39" thickBot="1" x14ac:dyDescent="0.3">
      <c r="A580" s="16" t="s">
        <v>523</v>
      </c>
      <c r="B580" s="33">
        <v>10</v>
      </c>
      <c r="C580" s="33" t="s">
        <v>184</v>
      </c>
      <c r="D580" s="33" t="s">
        <v>526</v>
      </c>
      <c r="E580" s="33"/>
      <c r="F580" s="15">
        <f t="shared" ref="F580:I581" si="141">F581</f>
        <v>225.4</v>
      </c>
      <c r="G580" s="15">
        <f t="shared" si="141"/>
        <v>225.4</v>
      </c>
      <c r="H580" s="15">
        <f t="shared" si="141"/>
        <v>189.4</v>
      </c>
      <c r="I580" s="15">
        <f t="shared" si="141"/>
        <v>225.4</v>
      </c>
    </row>
    <row r="581" spans="1:9" ht="39" thickBot="1" x14ac:dyDescent="0.3">
      <c r="A581" s="85" t="s">
        <v>604</v>
      </c>
      <c r="B581" s="33">
        <v>10</v>
      </c>
      <c r="C581" s="33" t="s">
        <v>184</v>
      </c>
      <c r="D581" s="84" t="s">
        <v>606</v>
      </c>
      <c r="E581" s="33"/>
      <c r="F581" s="15">
        <f t="shared" si="141"/>
        <v>225.4</v>
      </c>
      <c r="G581" s="15">
        <f t="shared" si="141"/>
        <v>225.4</v>
      </c>
      <c r="H581" s="15">
        <f t="shared" si="141"/>
        <v>189.4</v>
      </c>
      <c r="I581" s="15">
        <f t="shared" si="141"/>
        <v>225.4</v>
      </c>
    </row>
    <row r="582" spans="1:9" ht="51.75" thickBot="1" x14ac:dyDescent="0.3">
      <c r="A582" s="86" t="s">
        <v>29</v>
      </c>
      <c r="B582" s="33">
        <v>10</v>
      </c>
      <c r="C582" s="33" t="s">
        <v>184</v>
      </c>
      <c r="D582" s="84" t="s">
        <v>606</v>
      </c>
      <c r="E582" s="33">
        <v>630</v>
      </c>
      <c r="F582" s="15">
        <v>225.4</v>
      </c>
      <c r="G582" s="15">
        <v>225.4</v>
      </c>
      <c r="H582" s="15">
        <v>189.4</v>
      </c>
      <c r="I582" s="15">
        <v>225.4</v>
      </c>
    </row>
    <row r="583" spans="1:9" ht="26.25" thickBot="1" x14ac:dyDescent="0.3">
      <c r="A583" s="20" t="s">
        <v>152</v>
      </c>
      <c r="B583" s="36">
        <v>11</v>
      </c>
      <c r="C583" s="36" t="s">
        <v>179</v>
      </c>
      <c r="D583" s="36"/>
      <c r="E583" s="36"/>
      <c r="F583" s="24">
        <f>F584+F600</f>
        <v>26844.500000000004</v>
      </c>
      <c r="G583" s="24">
        <f>G584+G600</f>
        <v>10175.000000000002</v>
      </c>
      <c r="H583" s="24">
        <f>H584+H600</f>
        <v>21186</v>
      </c>
      <c r="I583" s="24">
        <f>I584+I600</f>
        <v>10176.000000000002</v>
      </c>
    </row>
    <row r="584" spans="1:9" s="32" customFormat="1" ht="15.75" thickBot="1" x14ac:dyDescent="0.3">
      <c r="A584" s="26" t="s">
        <v>153</v>
      </c>
      <c r="B584" s="37">
        <v>11</v>
      </c>
      <c r="C584" s="37" t="s">
        <v>178</v>
      </c>
      <c r="D584" s="37"/>
      <c r="E584" s="37"/>
      <c r="F584" s="44">
        <f>F586</f>
        <v>182.4</v>
      </c>
      <c r="G584" s="74">
        <f t="shared" ref="G584:I584" si="142">G586</f>
        <v>185.6</v>
      </c>
      <c r="H584" s="74">
        <f t="shared" si="142"/>
        <v>181.89999999999998</v>
      </c>
      <c r="I584" s="74">
        <f t="shared" si="142"/>
        <v>186.6</v>
      </c>
    </row>
    <row r="585" spans="1:9" s="32" customFormat="1" ht="54" customHeight="1" thickBot="1" x14ac:dyDescent="0.3">
      <c r="A585" s="26" t="s">
        <v>333</v>
      </c>
      <c r="B585" s="37" t="s">
        <v>380</v>
      </c>
      <c r="C585" s="37" t="s">
        <v>178</v>
      </c>
      <c r="D585" s="37" t="s">
        <v>334</v>
      </c>
      <c r="E585" s="37"/>
      <c r="F585" s="44">
        <f>F586</f>
        <v>182.4</v>
      </c>
      <c r="G585" s="44">
        <f>G586</f>
        <v>185.6</v>
      </c>
      <c r="H585" s="44"/>
      <c r="I585" s="44">
        <f>I586</f>
        <v>186.6</v>
      </c>
    </row>
    <row r="586" spans="1:9" ht="29.45" customHeight="1" thickBot="1" x14ac:dyDescent="0.3">
      <c r="A586" s="26" t="s">
        <v>467</v>
      </c>
      <c r="B586" s="35">
        <v>11</v>
      </c>
      <c r="C586" s="35" t="s">
        <v>178</v>
      </c>
      <c r="D586" s="35" t="s">
        <v>335</v>
      </c>
      <c r="E586" s="35"/>
      <c r="F586" s="15">
        <f>F587+F590+F593+F596</f>
        <v>182.4</v>
      </c>
      <c r="G586" s="15">
        <f>G587+G590+G593+G596</f>
        <v>185.6</v>
      </c>
      <c r="H586" s="15">
        <f>H587+H590+H593+H596</f>
        <v>181.89999999999998</v>
      </c>
      <c r="I586" s="15">
        <f>I587+I590+I593+I596</f>
        <v>186.6</v>
      </c>
    </row>
    <row r="587" spans="1:9" ht="39" thickBot="1" x14ac:dyDescent="0.3">
      <c r="A587" s="16" t="s">
        <v>154</v>
      </c>
      <c r="B587" s="35">
        <v>11</v>
      </c>
      <c r="C587" s="35" t="s">
        <v>178</v>
      </c>
      <c r="D587" s="35" t="s">
        <v>336</v>
      </c>
      <c r="E587" s="35"/>
      <c r="F587" s="15" t="str">
        <f>F588</f>
        <v>2,0</v>
      </c>
      <c r="G587" s="15" t="str">
        <f t="shared" ref="G587:I588" si="143">G588</f>
        <v>2,0</v>
      </c>
      <c r="H587" s="15">
        <f t="shared" si="143"/>
        <v>2</v>
      </c>
      <c r="I587" s="15" t="str">
        <f t="shared" si="143"/>
        <v>2,0</v>
      </c>
    </row>
    <row r="588" spans="1:9" ht="26.25" thickBot="1" x14ac:dyDescent="0.3">
      <c r="A588" s="16" t="s">
        <v>155</v>
      </c>
      <c r="B588" s="35">
        <v>11</v>
      </c>
      <c r="C588" s="35" t="s">
        <v>178</v>
      </c>
      <c r="D588" s="35" t="s">
        <v>451</v>
      </c>
      <c r="E588" s="35"/>
      <c r="F588" s="15" t="str">
        <f>F589</f>
        <v>2,0</v>
      </c>
      <c r="G588" s="15" t="str">
        <f t="shared" si="143"/>
        <v>2,0</v>
      </c>
      <c r="H588" s="15">
        <f t="shared" si="143"/>
        <v>2</v>
      </c>
      <c r="I588" s="15" t="str">
        <f t="shared" si="143"/>
        <v>2,0</v>
      </c>
    </row>
    <row r="589" spans="1:9" ht="39" thickBot="1" x14ac:dyDescent="0.3">
      <c r="A589" s="16" t="s">
        <v>11</v>
      </c>
      <c r="B589" s="35">
        <v>11</v>
      </c>
      <c r="C589" s="35" t="s">
        <v>178</v>
      </c>
      <c r="D589" s="35" t="s">
        <v>452</v>
      </c>
      <c r="E589" s="35">
        <v>240</v>
      </c>
      <c r="F589" s="15" t="s">
        <v>175</v>
      </c>
      <c r="G589" s="15" t="s">
        <v>175</v>
      </c>
      <c r="H589" s="15">
        <v>2</v>
      </c>
      <c r="I589" s="15" t="s">
        <v>175</v>
      </c>
    </row>
    <row r="590" spans="1:9" ht="67.5" customHeight="1" thickBot="1" x14ac:dyDescent="0.3">
      <c r="A590" s="16" t="s">
        <v>156</v>
      </c>
      <c r="B590" s="35">
        <v>11</v>
      </c>
      <c r="C590" s="35" t="s">
        <v>178</v>
      </c>
      <c r="D590" s="35" t="s">
        <v>337</v>
      </c>
      <c r="E590" s="35"/>
      <c r="F590" s="15" t="str">
        <f>F591</f>
        <v>8,0</v>
      </c>
      <c r="G590" s="15" t="str">
        <f t="shared" ref="G590:I591" si="144">G591</f>
        <v>8,0</v>
      </c>
      <c r="H590" s="15">
        <f t="shared" si="144"/>
        <v>8</v>
      </c>
      <c r="I590" s="15" t="str">
        <f t="shared" si="144"/>
        <v>8,0</v>
      </c>
    </row>
    <row r="591" spans="1:9" ht="26.25" thickBot="1" x14ac:dyDescent="0.3">
      <c r="A591" s="16" t="s">
        <v>155</v>
      </c>
      <c r="B591" s="35">
        <v>11</v>
      </c>
      <c r="C591" s="35" t="s">
        <v>178</v>
      </c>
      <c r="D591" s="35" t="s">
        <v>453</v>
      </c>
      <c r="E591" s="35"/>
      <c r="F591" s="15" t="str">
        <f>F592</f>
        <v>8,0</v>
      </c>
      <c r="G591" s="15" t="str">
        <f t="shared" si="144"/>
        <v>8,0</v>
      </c>
      <c r="H591" s="15">
        <f t="shared" si="144"/>
        <v>8</v>
      </c>
      <c r="I591" s="15" t="str">
        <f t="shared" si="144"/>
        <v>8,0</v>
      </c>
    </row>
    <row r="592" spans="1:9" ht="39" thickBot="1" x14ac:dyDescent="0.3">
      <c r="A592" s="16" t="s">
        <v>11</v>
      </c>
      <c r="B592" s="35">
        <v>11</v>
      </c>
      <c r="C592" s="35" t="s">
        <v>178</v>
      </c>
      <c r="D592" s="35" t="s">
        <v>453</v>
      </c>
      <c r="E592" s="35">
        <v>240</v>
      </c>
      <c r="F592" s="15" t="s">
        <v>176</v>
      </c>
      <c r="G592" s="15" t="s">
        <v>176</v>
      </c>
      <c r="H592" s="15">
        <v>8</v>
      </c>
      <c r="I592" s="15" t="s">
        <v>176</v>
      </c>
    </row>
    <row r="593" spans="1:9" ht="39" thickBot="1" x14ac:dyDescent="0.3">
      <c r="A593" s="16" t="s">
        <v>157</v>
      </c>
      <c r="B593" s="35">
        <v>11</v>
      </c>
      <c r="C593" s="35" t="s">
        <v>178</v>
      </c>
      <c r="D593" s="35" t="s">
        <v>454</v>
      </c>
      <c r="E593" s="35"/>
      <c r="F593" s="15" t="str">
        <f t="shared" ref="F593:I594" si="145">F594</f>
        <v>20,0</v>
      </c>
      <c r="G593" s="15" t="str">
        <f t="shared" si="145"/>
        <v>20,0</v>
      </c>
      <c r="H593" s="15">
        <f t="shared" si="145"/>
        <v>20</v>
      </c>
      <c r="I593" s="15" t="str">
        <f t="shared" si="145"/>
        <v>20,0</v>
      </c>
    </row>
    <row r="594" spans="1:9" ht="26.25" thickBot="1" x14ac:dyDescent="0.3">
      <c r="A594" s="16" t="s">
        <v>155</v>
      </c>
      <c r="B594" s="35">
        <v>11</v>
      </c>
      <c r="C594" s="35" t="s">
        <v>178</v>
      </c>
      <c r="D594" s="35" t="s">
        <v>455</v>
      </c>
      <c r="E594" s="35"/>
      <c r="F594" s="15" t="str">
        <f t="shared" si="145"/>
        <v>20,0</v>
      </c>
      <c r="G594" s="15" t="str">
        <f t="shared" si="145"/>
        <v>20,0</v>
      </c>
      <c r="H594" s="15">
        <f t="shared" si="145"/>
        <v>20</v>
      </c>
      <c r="I594" s="15" t="str">
        <f t="shared" si="145"/>
        <v>20,0</v>
      </c>
    </row>
    <row r="595" spans="1:9" ht="39" thickBot="1" x14ac:dyDescent="0.3">
      <c r="A595" s="16" t="s">
        <v>11</v>
      </c>
      <c r="B595" s="35">
        <v>11</v>
      </c>
      <c r="C595" s="35" t="s">
        <v>178</v>
      </c>
      <c r="D595" s="35" t="s">
        <v>455</v>
      </c>
      <c r="E595" s="35">
        <v>240</v>
      </c>
      <c r="F595" s="15" t="s">
        <v>174</v>
      </c>
      <c r="G595" s="15" t="s">
        <v>174</v>
      </c>
      <c r="H595" s="15">
        <v>20</v>
      </c>
      <c r="I595" s="15" t="s">
        <v>174</v>
      </c>
    </row>
    <row r="596" spans="1:9" ht="51.75" thickBot="1" x14ac:dyDescent="0.3">
      <c r="A596" s="16" t="s">
        <v>158</v>
      </c>
      <c r="B596" s="35">
        <v>11</v>
      </c>
      <c r="C596" s="35" t="s">
        <v>178</v>
      </c>
      <c r="D596" s="35" t="s">
        <v>456</v>
      </c>
      <c r="E596" s="35"/>
      <c r="F596" s="15">
        <f>F597</f>
        <v>152.4</v>
      </c>
      <c r="G596" s="15">
        <f>G597</f>
        <v>155.6</v>
      </c>
      <c r="H596" s="15">
        <f>H597</f>
        <v>151.89999999999998</v>
      </c>
      <c r="I596" s="15">
        <f>I597</f>
        <v>156.6</v>
      </c>
    </row>
    <row r="597" spans="1:9" ht="26.25" thickBot="1" x14ac:dyDescent="0.3">
      <c r="A597" s="16" t="s">
        <v>155</v>
      </c>
      <c r="B597" s="35">
        <v>11</v>
      </c>
      <c r="C597" s="35" t="s">
        <v>178</v>
      </c>
      <c r="D597" s="35" t="s">
        <v>457</v>
      </c>
      <c r="E597" s="35"/>
      <c r="F597" s="15">
        <f>F598+F599</f>
        <v>152.4</v>
      </c>
      <c r="G597" s="15">
        <f>G598+G599</f>
        <v>155.6</v>
      </c>
      <c r="H597" s="15">
        <f>H598+H599</f>
        <v>151.89999999999998</v>
      </c>
      <c r="I597" s="15">
        <f>I598+I599</f>
        <v>156.6</v>
      </c>
    </row>
    <row r="598" spans="1:9" ht="39" thickBot="1" x14ac:dyDescent="0.3">
      <c r="A598" s="16" t="s">
        <v>159</v>
      </c>
      <c r="B598" s="35">
        <v>11</v>
      </c>
      <c r="C598" s="35" t="s">
        <v>178</v>
      </c>
      <c r="D598" s="35" t="s">
        <v>457</v>
      </c>
      <c r="E598" s="35">
        <v>240</v>
      </c>
      <c r="F598" s="15">
        <v>102.4</v>
      </c>
      <c r="G598" s="15">
        <v>105.6</v>
      </c>
      <c r="H598" s="15">
        <v>105.6</v>
      </c>
      <c r="I598" s="15">
        <v>106.6</v>
      </c>
    </row>
    <row r="599" spans="1:9" ht="15.75" thickBot="1" x14ac:dyDescent="0.3">
      <c r="A599" s="16" t="s">
        <v>34</v>
      </c>
      <c r="B599" s="35">
        <v>11</v>
      </c>
      <c r="C599" s="35" t="s">
        <v>178</v>
      </c>
      <c r="D599" s="35" t="s">
        <v>457</v>
      </c>
      <c r="E599" s="35">
        <v>610</v>
      </c>
      <c r="F599" s="15">
        <v>50</v>
      </c>
      <c r="G599" s="15">
        <v>50</v>
      </c>
      <c r="H599" s="15">
        <v>46.3</v>
      </c>
      <c r="I599" s="15">
        <v>50</v>
      </c>
    </row>
    <row r="600" spans="1:9" ht="15.75" thickBot="1" x14ac:dyDescent="0.3">
      <c r="A600" s="16" t="s">
        <v>160</v>
      </c>
      <c r="B600" s="35">
        <v>11</v>
      </c>
      <c r="C600" s="35" t="s">
        <v>180</v>
      </c>
      <c r="D600" s="35"/>
      <c r="E600" s="35"/>
      <c r="F600" s="15">
        <f t="shared" ref="F600:I601" si="146">F601</f>
        <v>26662.100000000002</v>
      </c>
      <c r="G600" s="15">
        <f t="shared" si="146"/>
        <v>9989.4000000000015</v>
      </c>
      <c r="H600" s="15">
        <f t="shared" si="146"/>
        <v>21004.1</v>
      </c>
      <c r="I600" s="15">
        <f t="shared" si="146"/>
        <v>9989.4000000000015</v>
      </c>
    </row>
    <row r="601" spans="1:9" ht="45.75" customHeight="1" thickBot="1" x14ac:dyDescent="0.3">
      <c r="A601" s="16" t="s">
        <v>333</v>
      </c>
      <c r="B601" s="35">
        <v>11</v>
      </c>
      <c r="C601" s="35" t="s">
        <v>180</v>
      </c>
      <c r="D601" s="35" t="s">
        <v>334</v>
      </c>
      <c r="E601" s="35"/>
      <c r="F601" s="15">
        <f t="shared" si="146"/>
        <v>26662.100000000002</v>
      </c>
      <c r="G601" s="15">
        <f t="shared" si="146"/>
        <v>9989.4000000000015</v>
      </c>
      <c r="H601" s="15">
        <f t="shared" si="146"/>
        <v>21004.1</v>
      </c>
      <c r="I601" s="15">
        <f t="shared" si="146"/>
        <v>9989.4000000000015</v>
      </c>
    </row>
    <row r="602" spans="1:9" ht="39" thickBot="1" x14ac:dyDescent="0.3">
      <c r="A602" s="26" t="s">
        <v>458</v>
      </c>
      <c r="B602" s="35">
        <v>11</v>
      </c>
      <c r="C602" s="35" t="s">
        <v>180</v>
      </c>
      <c r="D602" s="35" t="s">
        <v>459</v>
      </c>
      <c r="E602" s="35"/>
      <c r="F602" s="15">
        <f>F603+F608+F611+F614+F617</f>
        <v>26662.100000000002</v>
      </c>
      <c r="G602" s="129">
        <f>G603+G608+G611+G614+G617</f>
        <v>9989.4000000000015</v>
      </c>
      <c r="H602" s="73">
        <f t="shared" ref="H602" si="147">H603+H608+H611+H617</f>
        <v>21004.1</v>
      </c>
      <c r="I602" s="129">
        <f>I603+I608+I611+I614+I617</f>
        <v>9989.4000000000015</v>
      </c>
    </row>
    <row r="603" spans="1:9" ht="41.25" customHeight="1" thickBot="1" x14ac:dyDescent="0.3">
      <c r="A603" s="26" t="s">
        <v>436</v>
      </c>
      <c r="B603" s="35">
        <v>11</v>
      </c>
      <c r="C603" s="35" t="s">
        <v>180</v>
      </c>
      <c r="D603" s="35" t="s">
        <v>460</v>
      </c>
      <c r="E603" s="35"/>
      <c r="F603" s="15">
        <f>F604+F606</f>
        <v>10016.4</v>
      </c>
      <c r="G603" s="15">
        <f>G604+G606</f>
        <v>9091</v>
      </c>
      <c r="H603" s="15">
        <f>H604+H606</f>
        <v>6343.2</v>
      </c>
      <c r="I603" s="15">
        <f>I604+I606</f>
        <v>9091</v>
      </c>
    </row>
    <row r="604" spans="1:9" ht="41.25" customHeight="1" thickBot="1" x14ac:dyDescent="0.3">
      <c r="A604" s="16" t="s">
        <v>161</v>
      </c>
      <c r="B604" s="35">
        <v>11</v>
      </c>
      <c r="C604" s="35" t="s">
        <v>180</v>
      </c>
      <c r="D604" s="35" t="s">
        <v>461</v>
      </c>
      <c r="E604" s="35"/>
      <c r="F604" s="15">
        <f>F605</f>
        <v>5939.2</v>
      </c>
      <c r="G604" s="15">
        <f>G605</f>
        <v>5013.8</v>
      </c>
      <c r="H604" s="15">
        <f>H605</f>
        <v>3131.1</v>
      </c>
      <c r="I604" s="15">
        <f>I605</f>
        <v>5013.8</v>
      </c>
    </row>
    <row r="605" spans="1:9" ht="15.75" thickBot="1" x14ac:dyDescent="0.3">
      <c r="A605" s="16" t="s">
        <v>34</v>
      </c>
      <c r="B605" s="35">
        <v>11</v>
      </c>
      <c r="C605" s="35" t="s">
        <v>180</v>
      </c>
      <c r="D605" s="35" t="s">
        <v>461</v>
      </c>
      <c r="E605" s="35">
        <v>610</v>
      </c>
      <c r="F605" s="15">
        <v>5939.2</v>
      </c>
      <c r="G605" s="15">
        <v>5013.8</v>
      </c>
      <c r="H605" s="15">
        <v>3131.1</v>
      </c>
      <c r="I605" s="15">
        <v>5013.8</v>
      </c>
    </row>
    <row r="606" spans="1:9" ht="51.75" thickBot="1" x14ac:dyDescent="0.3">
      <c r="A606" s="16" t="s">
        <v>8</v>
      </c>
      <c r="B606" s="35">
        <v>11</v>
      </c>
      <c r="C606" s="35" t="s">
        <v>180</v>
      </c>
      <c r="D606" s="35" t="s">
        <v>462</v>
      </c>
      <c r="E606" s="35"/>
      <c r="F606" s="15">
        <f>F607</f>
        <v>4077.2</v>
      </c>
      <c r="G606" s="15">
        <f>G607</f>
        <v>4077.2</v>
      </c>
      <c r="H606" s="15">
        <f>H607</f>
        <v>3212.1</v>
      </c>
      <c r="I606" s="15">
        <f>I607</f>
        <v>4077.2</v>
      </c>
    </row>
    <row r="607" spans="1:9" ht="15.75" thickBot="1" x14ac:dyDescent="0.3">
      <c r="A607" s="16" t="s">
        <v>34</v>
      </c>
      <c r="B607" s="35">
        <v>11</v>
      </c>
      <c r="C607" s="35" t="s">
        <v>180</v>
      </c>
      <c r="D607" s="35" t="s">
        <v>462</v>
      </c>
      <c r="E607" s="35">
        <v>610</v>
      </c>
      <c r="F607" s="15">
        <v>4077.2</v>
      </c>
      <c r="G607" s="15">
        <v>4077.2</v>
      </c>
      <c r="H607" s="15">
        <v>3212.1</v>
      </c>
      <c r="I607" s="15">
        <v>4077.2</v>
      </c>
    </row>
    <row r="608" spans="1:9" ht="39" thickBot="1" x14ac:dyDescent="0.3">
      <c r="A608" s="16" t="s">
        <v>162</v>
      </c>
      <c r="B608" s="35">
        <v>11</v>
      </c>
      <c r="C608" s="35" t="s">
        <v>180</v>
      </c>
      <c r="D608" s="35" t="s">
        <v>463</v>
      </c>
      <c r="E608" s="35"/>
      <c r="F608" s="15">
        <f>F609</f>
        <v>1000</v>
      </c>
      <c r="G608" s="15">
        <f t="shared" ref="G608:I609" si="148">G609</f>
        <v>666.7</v>
      </c>
      <c r="H608" s="15">
        <f t="shared" si="148"/>
        <v>0</v>
      </c>
      <c r="I608" s="15">
        <f t="shared" si="148"/>
        <v>666.7</v>
      </c>
    </row>
    <row r="609" spans="1:9" ht="64.5" thickBot="1" x14ac:dyDescent="0.3">
      <c r="A609" s="16" t="s">
        <v>702</v>
      </c>
      <c r="B609" s="35">
        <v>11</v>
      </c>
      <c r="C609" s="35" t="s">
        <v>180</v>
      </c>
      <c r="D609" s="35" t="s">
        <v>464</v>
      </c>
      <c r="E609" s="35"/>
      <c r="F609" s="15">
        <f>F610</f>
        <v>1000</v>
      </c>
      <c r="G609" s="15">
        <f t="shared" si="148"/>
        <v>666.7</v>
      </c>
      <c r="H609" s="15">
        <f t="shared" si="148"/>
        <v>0</v>
      </c>
      <c r="I609" s="15">
        <f t="shared" si="148"/>
        <v>666.7</v>
      </c>
    </row>
    <row r="610" spans="1:9" ht="15.75" thickBot="1" x14ac:dyDescent="0.3">
      <c r="A610" s="16" t="s">
        <v>34</v>
      </c>
      <c r="B610" s="35">
        <v>11</v>
      </c>
      <c r="C610" s="35" t="s">
        <v>180</v>
      </c>
      <c r="D610" s="35" t="s">
        <v>464</v>
      </c>
      <c r="E610" s="35">
        <v>610</v>
      </c>
      <c r="F610" s="15">
        <v>1000</v>
      </c>
      <c r="G610" s="15">
        <v>666.7</v>
      </c>
      <c r="H610" s="15">
        <v>0</v>
      </c>
      <c r="I610" s="15">
        <v>666.7</v>
      </c>
    </row>
    <row r="611" spans="1:9" ht="78.75" customHeight="1" thickBot="1" x14ac:dyDescent="0.3">
      <c r="A611" s="85" t="s">
        <v>607</v>
      </c>
      <c r="B611" s="71">
        <v>11</v>
      </c>
      <c r="C611" s="71" t="s">
        <v>180</v>
      </c>
      <c r="D611" s="84" t="s">
        <v>610</v>
      </c>
      <c r="E611" s="71"/>
      <c r="F611" s="73">
        <f>F612</f>
        <v>14660.9</v>
      </c>
      <c r="G611" s="73">
        <f t="shared" ref="G611:I611" si="149">G612</f>
        <v>0</v>
      </c>
      <c r="H611" s="73">
        <f t="shared" si="149"/>
        <v>14660.9</v>
      </c>
      <c r="I611" s="73">
        <f t="shared" si="149"/>
        <v>0</v>
      </c>
    </row>
    <row r="612" spans="1:9" ht="81.75" customHeight="1" thickBot="1" x14ac:dyDescent="0.3">
      <c r="A612" s="85" t="s">
        <v>608</v>
      </c>
      <c r="B612" s="71">
        <v>11</v>
      </c>
      <c r="C612" s="71" t="s">
        <v>180</v>
      </c>
      <c r="D612" s="84" t="s">
        <v>611</v>
      </c>
      <c r="E612" s="71"/>
      <c r="F612" s="73">
        <f>F613</f>
        <v>14660.9</v>
      </c>
      <c r="G612" s="73">
        <f t="shared" ref="G612:I612" si="150">G613</f>
        <v>0</v>
      </c>
      <c r="H612" s="73">
        <f t="shared" si="150"/>
        <v>14660.9</v>
      </c>
      <c r="I612" s="73">
        <f t="shared" si="150"/>
        <v>0</v>
      </c>
    </row>
    <row r="613" spans="1:9" ht="20.25" customHeight="1" thickBot="1" x14ac:dyDescent="0.3">
      <c r="A613" s="86" t="s">
        <v>34</v>
      </c>
      <c r="B613" s="71">
        <v>11</v>
      </c>
      <c r="C613" s="71" t="s">
        <v>180</v>
      </c>
      <c r="D613" s="84" t="s">
        <v>611</v>
      </c>
      <c r="E613" s="71" t="s">
        <v>339</v>
      </c>
      <c r="F613" s="73">
        <v>14660.9</v>
      </c>
      <c r="G613" s="73">
        <v>0</v>
      </c>
      <c r="H613" s="73">
        <v>14660.9</v>
      </c>
      <c r="I613" s="73">
        <v>0</v>
      </c>
    </row>
    <row r="614" spans="1:9" ht="42" customHeight="1" thickBot="1" x14ac:dyDescent="0.3">
      <c r="A614" s="86" t="s">
        <v>699</v>
      </c>
      <c r="B614" s="123">
        <v>11</v>
      </c>
      <c r="C614" s="123" t="s">
        <v>180</v>
      </c>
      <c r="D614" s="84" t="s">
        <v>700</v>
      </c>
      <c r="E614" s="123"/>
      <c r="F614" s="121">
        <f>F615</f>
        <v>595.9</v>
      </c>
      <c r="G614" s="121">
        <f>G615</f>
        <v>231.7</v>
      </c>
      <c r="H614" s="121"/>
      <c r="I614" s="121">
        <f>I615</f>
        <v>231.7</v>
      </c>
    </row>
    <row r="615" spans="1:9" ht="43.5" customHeight="1" thickBot="1" x14ac:dyDescent="0.3">
      <c r="A615" s="86" t="s">
        <v>699</v>
      </c>
      <c r="B615" s="123">
        <v>11</v>
      </c>
      <c r="C615" s="123" t="s">
        <v>180</v>
      </c>
      <c r="D615" s="84" t="s">
        <v>701</v>
      </c>
      <c r="E615" s="123"/>
      <c r="F615" s="121">
        <f>F616</f>
        <v>595.9</v>
      </c>
      <c r="G615" s="121">
        <f>G616</f>
        <v>231.7</v>
      </c>
      <c r="H615" s="121"/>
      <c r="I615" s="121">
        <f>I616</f>
        <v>231.7</v>
      </c>
    </row>
    <row r="616" spans="1:9" ht="20.25" customHeight="1" thickBot="1" x14ac:dyDescent="0.3">
      <c r="A616" s="85" t="s">
        <v>34</v>
      </c>
      <c r="B616" s="123">
        <v>11</v>
      </c>
      <c r="C616" s="123" t="s">
        <v>180</v>
      </c>
      <c r="D616" s="84" t="s">
        <v>701</v>
      </c>
      <c r="E616" s="123" t="s">
        <v>339</v>
      </c>
      <c r="F616" s="121">
        <v>595.9</v>
      </c>
      <c r="G616" s="121">
        <v>231.7</v>
      </c>
      <c r="H616" s="121"/>
      <c r="I616" s="121">
        <v>231.7</v>
      </c>
    </row>
    <row r="617" spans="1:9" ht="39" thickBot="1" x14ac:dyDescent="0.3">
      <c r="A617" s="85" t="s">
        <v>639</v>
      </c>
      <c r="B617" s="71">
        <v>11</v>
      </c>
      <c r="C617" s="71" t="s">
        <v>180</v>
      </c>
      <c r="D617" s="87" t="s">
        <v>612</v>
      </c>
      <c r="E617" s="71"/>
      <c r="F617" s="73">
        <f>F618</f>
        <v>388.9</v>
      </c>
      <c r="G617" s="73">
        <f t="shared" ref="G617:I617" si="151">G618</f>
        <v>0</v>
      </c>
      <c r="H617" s="73">
        <f t="shared" si="151"/>
        <v>0</v>
      </c>
      <c r="I617" s="73">
        <f t="shared" si="151"/>
        <v>0</v>
      </c>
    </row>
    <row r="618" spans="1:9" ht="51.75" thickBot="1" x14ac:dyDescent="0.3">
      <c r="A618" s="85" t="s">
        <v>609</v>
      </c>
      <c r="B618" s="71">
        <v>11</v>
      </c>
      <c r="C618" s="71" t="s">
        <v>180</v>
      </c>
      <c r="D618" s="87" t="s">
        <v>613</v>
      </c>
      <c r="E618" s="71"/>
      <c r="F618" s="73">
        <f>F619</f>
        <v>388.9</v>
      </c>
      <c r="G618" s="73">
        <f t="shared" ref="G618:I618" si="152">G619</f>
        <v>0</v>
      </c>
      <c r="H618" s="73">
        <f t="shared" si="152"/>
        <v>0</v>
      </c>
      <c r="I618" s="73">
        <f t="shared" si="152"/>
        <v>0</v>
      </c>
    </row>
    <row r="619" spans="1:9" ht="15.75" thickBot="1" x14ac:dyDescent="0.3">
      <c r="A619" s="85" t="s">
        <v>34</v>
      </c>
      <c r="B619" s="71">
        <v>11</v>
      </c>
      <c r="C619" s="71" t="s">
        <v>180</v>
      </c>
      <c r="D619" s="87" t="s">
        <v>613</v>
      </c>
      <c r="E619" s="71" t="s">
        <v>339</v>
      </c>
      <c r="F619" s="73">
        <v>388.9</v>
      </c>
      <c r="G619" s="73">
        <v>0</v>
      </c>
      <c r="H619" s="73"/>
      <c r="I619" s="73">
        <v>0</v>
      </c>
    </row>
    <row r="620" spans="1:9" ht="32.25" customHeight="1" thickBot="1" x14ac:dyDescent="0.3">
      <c r="A620" s="20" t="s">
        <v>163</v>
      </c>
      <c r="B620" s="36">
        <v>12</v>
      </c>
      <c r="C620" s="36" t="s">
        <v>179</v>
      </c>
      <c r="D620" s="36"/>
      <c r="E620" s="36"/>
      <c r="F620" s="24">
        <f t="shared" ref="F620:F625" si="153">F621</f>
        <v>850.4</v>
      </c>
      <c r="G620" s="75">
        <f t="shared" ref="G620:I620" si="154">G621</f>
        <v>850.4</v>
      </c>
      <c r="H620" s="75" t="e">
        <f t="shared" si="154"/>
        <v>#REF!</v>
      </c>
      <c r="I620" s="75">
        <f t="shared" si="154"/>
        <v>850.4</v>
      </c>
    </row>
    <row r="621" spans="1:9" ht="15.75" thickBot="1" x14ac:dyDescent="0.3">
      <c r="A621" s="16" t="s">
        <v>363</v>
      </c>
      <c r="B621" s="35">
        <v>12</v>
      </c>
      <c r="C621" s="35" t="s">
        <v>180</v>
      </c>
      <c r="D621" s="35"/>
      <c r="E621" s="35"/>
      <c r="F621" s="15">
        <f t="shared" si="153"/>
        <v>850.4</v>
      </c>
      <c r="G621" s="73">
        <f t="shared" ref="G621:I621" si="155">G622</f>
        <v>850.4</v>
      </c>
      <c r="H621" s="73" t="e">
        <f t="shared" si="155"/>
        <v>#REF!</v>
      </c>
      <c r="I621" s="73">
        <f t="shared" si="155"/>
        <v>850.4</v>
      </c>
    </row>
    <row r="622" spans="1:9" ht="64.5" thickBot="1" x14ac:dyDescent="0.3">
      <c r="A622" s="16" t="s">
        <v>191</v>
      </c>
      <c r="B622" s="71">
        <v>12</v>
      </c>
      <c r="C622" s="71" t="s">
        <v>180</v>
      </c>
      <c r="D622" s="71" t="s">
        <v>192</v>
      </c>
      <c r="E622" s="71"/>
      <c r="F622" s="73">
        <f t="shared" si="153"/>
        <v>850.4</v>
      </c>
      <c r="G622" s="73">
        <f t="shared" ref="G622:I622" si="156">G623</f>
        <v>850.4</v>
      </c>
      <c r="H622" s="73" t="e">
        <f t="shared" si="156"/>
        <v>#REF!</v>
      </c>
      <c r="I622" s="73">
        <f t="shared" si="156"/>
        <v>850.4</v>
      </c>
    </row>
    <row r="623" spans="1:9" ht="51.75" thickBot="1" x14ac:dyDescent="0.3">
      <c r="A623" s="85" t="s">
        <v>614</v>
      </c>
      <c r="B623" s="71">
        <v>12</v>
      </c>
      <c r="C623" s="71" t="s">
        <v>180</v>
      </c>
      <c r="D623" s="87" t="s">
        <v>616</v>
      </c>
      <c r="E623" s="71"/>
      <c r="F623" s="73">
        <f t="shared" si="153"/>
        <v>850.4</v>
      </c>
      <c r="G623" s="73">
        <f t="shared" ref="G623:I623" si="157">G624</f>
        <v>850.4</v>
      </c>
      <c r="H623" s="73" t="e">
        <f t="shared" si="157"/>
        <v>#REF!</v>
      </c>
      <c r="I623" s="73">
        <f t="shared" si="157"/>
        <v>850.4</v>
      </c>
    </row>
    <row r="624" spans="1:9" ht="51.75" thickBot="1" x14ac:dyDescent="0.3">
      <c r="A624" s="85" t="s">
        <v>615</v>
      </c>
      <c r="B624" s="71">
        <v>12</v>
      </c>
      <c r="C624" s="71" t="s">
        <v>180</v>
      </c>
      <c r="D624" s="87" t="s">
        <v>617</v>
      </c>
      <c r="E624" s="71"/>
      <c r="F624" s="73">
        <f t="shared" si="153"/>
        <v>850.4</v>
      </c>
      <c r="G624" s="73">
        <f t="shared" ref="G624:I624" si="158">G625</f>
        <v>850.4</v>
      </c>
      <c r="H624" s="73" t="e">
        <f t="shared" si="158"/>
        <v>#REF!</v>
      </c>
      <c r="I624" s="73">
        <f t="shared" si="158"/>
        <v>850.4</v>
      </c>
    </row>
    <row r="625" spans="1:9" ht="15.75" thickBot="1" x14ac:dyDescent="0.3">
      <c r="A625" s="16" t="s">
        <v>164</v>
      </c>
      <c r="B625" s="35">
        <v>12</v>
      </c>
      <c r="C625" s="35" t="s">
        <v>180</v>
      </c>
      <c r="D625" s="89" t="s">
        <v>618</v>
      </c>
      <c r="E625" s="35"/>
      <c r="F625" s="15">
        <f t="shared" si="153"/>
        <v>850.4</v>
      </c>
      <c r="G625" s="15">
        <f>G626</f>
        <v>850.4</v>
      </c>
      <c r="H625" s="15" t="e">
        <f>H626+#REF!</f>
        <v>#REF!</v>
      </c>
      <c r="I625" s="15">
        <f>I626</f>
        <v>850.4</v>
      </c>
    </row>
    <row r="626" spans="1:9" ht="15.75" thickBot="1" x14ac:dyDescent="0.3">
      <c r="A626" s="16" t="s">
        <v>165</v>
      </c>
      <c r="B626" s="35">
        <v>12</v>
      </c>
      <c r="C626" s="35" t="s">
        <v>180</v>
      </c>
      <c r="D626" s="89" t="s">
        <v>618</v>
      </c>
      <c r="E626" s="35">
        <v>620</v>
      </c>
      <c r="F626" s="15">
        <v>850.4</v>
      </c>
      <c r="G626" s="90">
        <v>850.4</v>
      </c>
      <c r="H626" s="90">
        <v>850.4</v>
      </c>
      <c r="I626" s="90">
        <v>850.4</v>
      </c>
    </row>
    <row r="627" spans="1:9" ht="15.75" thickBot="1" x14ac:dyDescent="0.3">
      <c r="A627" s="20" t="s">
        <v>166</v>
      </c>
      <c r="B627" s="35"/>
      <c r="C627" s="35"/>
      <c r="D627" s="36"/>
      <c r="E627" s="36"/>
      <c r="F627" s="65">
        <f>F18+F167+F172+F220+F288+F374+F388+F489+F520+F533+F583+F620</f>
        <v>606659.19999999984</v>
      </c>
      <c r="G627" s="130">
        <f>G18+G167+G172+G220+G288+G374+G388+G489+G520+G533+G583+G620</f>
        <v>325672.59999999998</v>
      </c>
      <c r="H627" s="75" t="e">
        <f>H18+H167+H172+H220+H288+H374+H388+H489+H520+H533+H583+H620</f>
        <v>#REF!</v>
      </c>
      <c r="I627" s="130">
        <f>I18+I167+I172+I220+I288+I374+I388+I489+I520+I533+I583+I620</f>
        <v>326974.8</v>
      </c>
    </row>
    <row r="628" spans="1:9" ht="15.75" thickBot="1" x14ac:dyDescent="0.3">
      <c r="A628" s="20" t="s">
        <v>167</v>
      </c>
      <c r="B628" s="35"/>
      <c r="C628" s="35"/>
      <c r="D628" s="36"/>
      <c r="E628" s="36"/>
      <c r="F628" s="24">
        <v>0</v>
      </c>
      <c r="G628" s="24">
        <v>5077.3999999999996</v>
      </c>
      <c r="H628" s="24"/>
      <c r="I628" s="24">
        <v>10356.9</v>
      </c>
    </row>
    <row r="629" spans="1:9" ht="15.75" thickBot="1" x14ac:dyDescent="0.3">
      <c r="A629" s="20" t="s">
        <v>168</v>
      </c>
      <c r="B629" s="35"/>
      <c r="C629" s="35"/>
      <c r="D629" s="36"/>
      <c r="E629" s="36"/>
      <c r="F629" s="116">
        <f>F627+F628</f>
        <v>606659.19999999984</v>
      </c>
      <c r="G629" s="130">
        <f>G627+G628</f>
        <v>330750</v>
      </c>
      <c r="H629" s="116" t="e">
        <f>H627+H628</f>
        <v>#REF!</v>
      </c>
      <c r="I629" s="130">
        <f>I627+I628</f>
        <v>337331.7</v>
      </c>
    </row>
    <row r="630" spans="1:9" x14ac:dyDescent="0.25">
      <c r="I630" s="128" t="s">
        <v>708</v>
      </c>
    </row>
  </sheetData>
  <mergeCells count="169">
    <mergeCell ref="A15:A16"/>
    <mergeCell ref="A10:I13"/>
    <mergeCell ref="G364:H364"/>
    <mergeCell ref="G318:H318"/>
    <mergeCell ref="G319:H319"/>
    <mergeCell ref="G315:H315"/>
    <mergeCell ref="G316:H316"/>
    <mergeCell ref="G149:H149"/>
    <mergeCell ref="G151:H151"/>
    <mergeCell ref="G152:H152"/>
    <mergeCell ref="G153:H153"/>
    <mergeCell ref="G154:H154"/>
    <mergeCell ref="G148:H148"/>
    <mergeCell ref="G363:H363"/>
    <mergeCell ref="G308:H308"/>
    <mergeCell ref="G314:H314"/>
    <mergeCell ref="G277:H277"/>
    <mergeCell ref="G278:H278"/>
    <mergeCell ref="G279:H279"/>
    <mergeCell ref="G280:H280"/>
    <mergeCell ref="G260:H260"/>
    <mergeCell ref="G261:H261"/>
    <mergeCell ref="G253:H253"/>
    <mergeCell ref="G254:H254"/>
    <mergeCell ref="G219:H219"/>
    <mergeCell ref="G195:H195"/>
    <mergeCell ref="G196:H196"/>
    <mergeCell ref="G233:H233"/>
    <mergeCell ref="G234:H234"/>
    <mergeCell ref="G207:H207"/>
    <mergeCell ref="G220:H220"/>
    <mergeCell ref="G365:H365"/>
    <mergeCell ref="G305:H305"/>
    <mergeCell ref="G306:H306"/>
    <mergeCell ref="G307:H307"/>
    <mergeCell ref="G281:H281"/>
    <mergeCell ref="G300:H300"/>
    <mergeCell ref="G288:H288"/>
    <mergeCell ref="G304:H304"/>
    <mergeCell ref="G283:H283"/>
    <mergeCell ref="G284:H284"/>
    <mergeCell ref="G285:H285"/>
    <mergeCell ref="G289:H289"/>
    <mergeCell ref="G298:H298"/>
    <mergeCell ref="G299:H299"/>
    <mergeCell ref="G282:H282"/>
    <mergeCell ref="G270:H270"/>
    <mergeCell ref="G274:H274"/>
    <mergeCell ref="G275:H275"/>
    <mergeCell ref="G263:H263"/>
    <mergeCell ref="G264:H264"/>
    <mergeCell ref="G266:H266"/>
    <mergeCell ref="G267:H267"/>
    <mergeCell ref="E5:I5"/>
    <mergeCell ref="E6:I6"/>
    <mergeCell ref="E7:I7"/>
    <mergeCell ref="E8:I8"/>
    <mergeCell ref="G243:H243"/>
    <mergeCell ref="G246:H246"/>
    <mergeCell ref="G235:H235"/>
    <mergeCell ref="G236:H236"/>
    <mergeCell ref="G237:H237"/>
    <mergeCell ref="G241:H241"/>
    <mergeCell ref="G189:H189"/>
    <mergeCell ref="G190:H190"/>
    <mergeCell ref="G191:H191"/>
    <mergeCell ref="G224:H224"/>
    <mergeCell ref="G225:H225"/>
    <mergeCell ref="G232:H232"/>
    <mergeCell ref="G218:H218"/>
    <mergeCell ref="G155:H155"/>
    <mergeCell ref="G156:H156"/>
    <mergeCell ref="G276:H276"/>
    <mergeCell ref="G186:H186"/>
    <mergeCell ref="G197:H197"/>
    <mergeCell ref="G212:H212"/>
    <mergeCell ref="G213:H213"/>
    <mergeCell ref="G214:H214"/>
    <mergeCell ref="G172:H172"/>
    <mergeCell ref="G173:H173"/>
    <mergeCell ref="G221:H221"/>
    <mergeCell ref="G223:H223"/>
    <mergeCell ref="G210:H210"/>
    <mergeCell ref="G217:H217"/>
    <mergeCell ref="G187:H187"/>
    <mergeCell ref="G188:H188"/>
    <mergeCell ref="G192:H192"/>
    <mergeCell ref="G193:H193"/>
    <mergeCell ref="G194:H194"/>
    <mergeCell ref="G216:H216"/>
    <mergeCell ref="G255:H255"/>
    <mergeCell ref="G256:H256"/>
    <mergeCell ref="G257:H257"/>
    <mergeCell ref="G258:H258"/>
    <mergeCell ref="G259:H259"/>
    <mergeCell ref="G269:H269"/>
    <mergeCell ref="G157:H157"/>
    <mergeCell ref="G164:H164"/>
    <mergeCell ref="G165:H165"/>
    <mergeCell ref="G166:H166"/>
    <mergeCell ref="G158:H158"/>
    <mergeCell ref="G184:H184"/>
    <mergeCell ref="G185:H185"/>
    <mergeCell ref="G101:H101"/>
    <mergeCell ref="G102:H102"/>
    <mergeCell ref="G103:H103"/>
    <mergeCell ref="G120:H120"/>
    <mergeCell ref="G121:H121"/>
    <mergeCell ref="G122:H122"/>
    <mergeCell ref="G123:H123"/>
    <mergeCell ref="G124:H124"/>
    <mergeCell ref="G97:H97"/>
    <mergeCell ref="G98:H98"/>
    <mergeCell ref="G99:H99"/>
    <mergeCell ref="G100:H100"/>
    <mergeCell ref="G106:H106"/>
    <mergeCell ref="G114:H114"/>
    <mergeCell ref="G115:H115"/>
    <mergeCell ref="G119:H119"/>
    <mergeCell ref="G105:H105"/>
    <mergeCell ref="G93:H93"/>
    <mergeCell ref="G94:H94"/>
    <mergeCell ref="G85:H85"/>
    <mergeCell ref="G68:H68"/>
    <mergeCell ref="G65:H65"/>
    <mergeCell ref="G66:H66"/>
    <mergeCell ref="G67:H67"/>
    <mergeCell ref="G59:H59"/>
    <mergeCell ref="G60:H60"/>
    <mergeCell ref="G61:H61"/>
    <mergeCell ref="G62:H62"/>
    <mergeCell ref="G63:H63"/>
    <mergeCell ref="G64:H64"/>
    <mergeCell ref="G72:H72"/>
    <mergeCell ref="G73:H73"/>
    <mergeCell ref="G83:H83"/>
    <mergeCell ref="G84:H84"/>
    <mergeCell ref="G48:H48"/>
    <mergeCell ref="G49:H49"/>
    <mergeCell ref="G51:H51"/>
    <mergeCell ref="G52:H52"/>
    <mergeCell ref="G44:H44"/>
    <mergeCell ref="G45:H45"/>
    <mergeCell ref="G46:H46"/>
    <mergeCell ref="G92:H92"/>
    <mergeCell ref="G57:H57"/>
    <mergeCell ref="G58:H58"/>
    <mergeCell ref="G87:H87"/>
    <mergeCell ref="G91:H91"/>
    <mergeCell ref="G53:H53"/>
    <mergeCell ref="G54:H54"/>
    <mergeCell ref="G55:H55"/>
    <mergeCell ref="G56:H56"/>
    <mergeCell ref="B15:B16"/>
    <mergeCell ref="C15:C16"/>
    <mergeCell ref="D15:D16"/>
    <mergeCell ref="E15:E16"/>
    <mergeCell ref="F15:I15"/>
    <mergeCell ref="G16:H16"/>
    <mergeCell ref="G26:H26"/>
    <mergeCell ref="G27:H27"/>
    <mergeCell ref="G47:H47"/>
    <mergeCell ref="G17:H17"/>
    <mergeCell ref="G21:H21"/>
    <mergeCell ref="G22:H22"/>
    <mergeCell ref="G23:H23"/>
    <mergeCell ref="G43:H43"/>
    <mergeCell ref="G39:H39"/>
    <mergeCell ref="G40:H40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ОзероваГМ</cp:lastModifiedBy>
  <cp:lastPrinted>2023-12-08T12:25:24Z</cp:lastPrinted>
  <dcterms:created xsi:type="dcterms:W3CDTF">2021-12-28T06:42:48Z</dcterms:created>
  <dcterms:modified xsi:type="dcterms:W3CDTF">2024-04-08T12:39:25Z</dcterms:modified>
</cp:coreProperties>
</file>