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8070"/>
  </bookViews>
  <sheets>
    <sheet name="прил 4 2024-2026" sheetId="37" r:id="rId1"/>
  </sheets>
  <calcPr calcId="145621"/>
</workbook>
</file>

<file path=xl/calcChain.xml><?xml version="1.0" encoding="utf-8"?>
<calcChain xmlns="http://schemas.openxmlformats.org/spreadsheetml/2006/main">
  <c r="D40" i="37" l="1"/>
  <c r="E25" i="37" l="1"/>
  <c r="D11" i="37" l="1"/>
  <c r="E51" i="37" l="1"/>
  <c r="D51" i="37"/>
  <c r="D31" i="37" l="1"/>
  <c r="E58" i="37" l="1"/>
  <c r="D58" i="37"/>
  <c r="E55" i="37"/>
  <c r="D55" i="37"/>
  <c r="E48" i="37"/>
  <c r="D48" i="37"/>
  <c r="E46" i="37"/>
  <c r="D46" i="37"/>
  <c r="E40" i="37"/>
  <c r="E36" i="37"/>
  <c r="D36" i="37"/>
  <c r="E31" i="37"/>
  <c r="D25" i="37"/>
  <c r="E22" i="37"/>
  <c r="D22" i="37"/>
  <c r="E20" i="37"/>
  <c r="D20" i="37"/>
  <c r="E11" i="37"/>
  <c r="E60" i="37" l="1"/>
  <c r="D60" i="37"/>
</calcChain>
</file>

<file path=xl/sharedStrings.xml><?xml version="1.0" encoding="utf-8"?>
<sst xmlns="http://schemas.openxmlformats.org/spreadsheetml/2006/main" count="140" uniqueCount="70">
  <si>
    <t>01</t>
  </si>
  <si>
    <t>02</t>
  </si>
  <si>
    <t>03</t>
  </si>
  <si>
    <t>04</t>
  </si>
  <si>
    <t>06</t>
  </si>
  <si>
    <t>Резервные фонды</t>
  </si>
  <si>
    <t>Другие общегосударственные вопросы</t>
  </si>
  <si>
    <t>09</t>
  </si>
  <si>
    <t>Общеэкономические вопросы</t>
  </si>
  <si>
    <t>Дорожное хозяйство (дорожные фонды)</t>
  </si>
  <si>
    <t>05</t>
  </si>
  <si>
    <t>Жилищное хозяйство</t>
  </si>
  <si>
    <t>Охрана объектов растительного и животного мира и среды их обитания</t>
  </si>
  <si>
    <t>07</t>
  </si>
  <si>
    <t>Дошкольное образование</t>
  </si>
  <si>
    <t xml:space="preserve">Общее образование </t>
  </si>
  <si>
    <t>08</t>
  </si>
  <si>
    <t>Санитарно-эпидемиологическое благополучие</t>
  </si>
  <si>
    <t>Социальное обеспечение населения</t>
  </si>
  <si>
    <t>Другие вопросы в области социальной политики</t>
  </si>
  <si>
    <t>Массовый спорт</t>
  </si>
  <si>
    <t>Коммунальное хозяйство</t>
  </si>
  <si>
    <t>Другие вопросы в области национальной безопасности и правоохранительной деятельности</t>
  </si>
  <si>
    <t>Дополнительное образование детей</t>
  </si>
  <si>
    <t>Судебная система</t>
  </si>
  <si>
    <t xml:space="preserve">Молодежная политика </t>
  </si>
  <si>
    <t>Другие вопросы в области здравоохранения</t>
  </si>
  <si>
    <t>Другие вопросы в области национальной экономики</t>
  </si>
  <si>
    <t>Благоустройство</t>
  </si>
  <si>
    <t>Пенсионное обеспечение</t>
  </si>
  <si>
    <t>Защита населения и территории от чрезвычайных ситуаций природного и техногенного характера, пожарная безопасность</t>
  </si>
  <si>
    <t>00</t>
  </si>
  <si>
    <t>ОБЩЕГОСУДАРСТВЕННЫЕ ВОПРОСЫ</t>
  </si>
  <si>
    <t>Функционирование высшего должностного лица субъекта  РФ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</si>
  <si>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</si>
  <si>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Функционирование Правительства РФ, высших исполнительных органов государственной власти субъектов РФ, местных администраций </t>
  </si>
  <si>
    <t>Обеспечение деятельности финансовых, налоговых и  таможенных  органов  и органов финансового (финансово-бюджетного) надзора</t>
  </si>
  <si>
    <t>НАЦИОНАЛЬНАЯ БЕЗОПАСНОСТЬ И ПРАВООХРАНИТЕЛЬНАЯ ДЕЯТЕЛЬНОСТЬ</t>
  </si>
  <si>
    <t>НАЦИОНАЛЬНАЯ ЭКОНОМИКА</t>
  </si>
  <si>
    <t>Транспорт</t>
  </si>
  <si>
    <t>ОХРАНА ОКРУЖАЮЩЕЙ СРЕДЫ</t>
  </si>
  <si>
    <t>Другие вопросы в области охраны окружающей среды</t>
  </si>
  <si>
    <t xml:space="preserve">ОБРАЗОВАНИЕ  </t>
  </si>
  <si>
    <t xml:space="preserve">Другие вопросы в области образования </t>
  </si>
  <si>
    <t xml:space="preserve">КУЛЬТУРА,  КИНЕМАТОГРАФИЯ  </t>
  </si>
  <si>
    <t xml:space="preserve">Культура </t>
  </si>
  <si>
    <t>ЗДРАВООХРАНЕНИЕ</t>
  </si>
  <si>
    <t>СОЦИАЛЬНАЯ ПОЛИТИКА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</si>
  <si>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</si>
  <si>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</si>
  <si>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</si>
  <si>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</si>
  <si>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НАЦИОНАЛЬНАЯ ОБОРОНА</t>
  </si>
  <si>
    <t>Мобилизационная и вневойсковая подготовка</t>
  </si>
  <si>
    <t>Сельское хозяйство и рыболовство</t>
  </si>
  <si>
    <t>Другие вопросы в области коммунального хозяйства</t>
  </si>
  <si>
    <t>ЖИЛИЩНО-КОММУНАЛЬНОЕ ХОЗЯЙСТВО</t>
  </si>
  <si>
    <t>ВСЕГО  расходов</t>
  </si>
  <si>
    <t>Междуреченского муниципального округа от 00.04.2024 № 000</t>
  </si>
  <si>
    <t>к постановлению администрации</t>
  </si>
  <si>
    <t>Наименование расходов</t>
  </si>
  <si>
    <t>Раздел</t>
  </si>
  <si>
    <t>Подраздел</t>
  </si>
  <si>
    <t>План на 2024 год</t>
  </si>
  <si>
    <t xml:space="preserve">           классификации расходов бюджета</t>
  </si>
  <si>
    <t>Приложение 2</t>
  </si>
  <si>
    <t>(тыс. рублей)</t>
  </si>
  <si>
    <t xml:space="preserve">                        Расходы бюджета округа за 9 месяцев 2024 года по разделам и подразделам классификации расходов бюджета</t>
  </si>
  <si>
    <t>Исполнено на 01.10.2024</t>
  </si>
  <si>
    <t>округа от 08.11.2024 № 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</si>
</sst>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4" x14ac:knownFonts="1"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8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8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82">
    <xf numFmtId="0" fontId="0" fillId="0" borderId="0" xfId="0"/>
    <xf numFmtId="0" fontId="0" fillId="0" borderId="0" xfId="0" applyFill="1"/>
    <xf numFmtId="164" fontId="19" fillId="15" borderId="0" xfId="0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0" fillId="0" borderId="0" xfId="0" applyFont="1"/>
    <xf numFmtId="2" fontId="0" fillId="0" borderId="0" xfId="0" applyNumberFormat="1" applyFill="1"/>
    <xf numFmtId="0" fontId="20" fillId="0" borderId="10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vertical="center" wrapText="1"/>
    </xf>
    <xf numFmtId="0" fontId="21" fillId="0" borderId="0" xfId="0" applyFont="1"/>
    <xf numFmtId="0" fontId="21" fillId="0" borderId="0" xfId="0" applyFont="1" applyFill="1"/>
    <xf numFmtId="2" fontId="21" fillId="0" borderId="0" xfId="0" applyNumberFormat="1" applyFont="1" applyFill="1"/>
    <xf numFmtId="0" fontId="21" fillId="0" borderId="10" xfId="0" applyFont="1" applyBorder="1" applyAlignment="1">
      <alignment horizontal="justify" vertical="center" wrapText="1"/>
    </xf>
    <xf numFmtId="0" fontId="21" fillId="0" borderId="14" xfId="0" applyFont="1" applyBorder="1" applyAlignment="1">
      <alignment horizontal="justify" vertical="center" wrapText="1"/>
    </xf>
    <xf numFmtId="0" fontId="20" fillId="0" borderId="12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justify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49" fontId="20" fillId="0" borderId="11" xfId="0" applyNumberFormat="1" applyFont="1" applyBorder="1" applyAlignment="1">
      <alignment horizontal="center" vertical="center" wrapText="1"/>
    </xf>
    <xf numFmtId="49" fontId="20" fillId="0" borderId="13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justify" vertical="center" wrapText="1"/>
    </xf>
    <xf numFmtId="0" fontId="21" fillId="0" borderId="12" xfId="0" applyFont="1" applyBorder="1" applyAlignment="1">
      <alignment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0" fontId="0" fillId="0" borderId="17" xfId="0" applyBorder="1"/>
    <xf numFmtId="49" fontId="20" fillId="0" borderId="10" xfId="0" applyNumberFormat="1" applyFont="1" applyBorder="1" applyAlignment="1">
      <alignment horizontal="center" vertical="center" wrapText="1"/>
    </xf>
    <xf numFmtId="49" fontId="21" fillId="0" borderId="19" xfId="0" applyNumberFormat="1" applyFont="1" applyBorder="1" applyAlignment="1">
      <alignment horizontal="center" vertical="center" wrapText="1"/>
    </xf>
    <xf numFmtId="49" fontId="21" fillId="0" borderId="20" xfId="0" applyNumberFormat="1" applyFont="1" applyBorder="1" applyAlignment="1">
      <alignment horizontal="center" vertical="center" wrapText="1"/>
    </xf>
    <xf numFmtId="49" fontId="21" fillId="0" borderId="21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justify" vertical="center" wrapText="1"/>
    </xf>
    <xf numFmtId="0" fontId="21" fillId="0" borderId="22" xfId="0" applyFont="1" applyBorder="1" applyAlignment="1">
      <alignment horizontal="justify" vertical="center" wrapText="1"/>
    </xf>
    <xf numFmtId="0" fontId="20" fillId="0" borderId="22" xfId="0" applyFont="1" applyBorder="1" applyAlignment="1">
      <alignment horizontal="justify" vertical="center" wrapText="1"/>
    </xf>
    <xf numFmtId="49" fontId="20" fillId="0" borderId="20" xfId="0" applyNumberFormat="1" applyFont="1" applyBorder="1" applyAlignment="1">
      <alignment horizontal="center" vertical="center" wrapText="1"/>
    </xf>
    <xf numFmtId="0" fontId="17" fillId="0" borderId="17" xfId="0" applyFont="1" applyBorder="1"/>
    <xf numFmtId="0" fontId="17" fillId="0" borderId="0" xfId="0" applyFont="1"/>
    <xf numFmtId="0" fontId="21" fillId="0" borderId="10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4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49" fontId="20" fillId="0" borderId="24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0" xfId="0" applyFont="1" applyBorder="1"/>
    <xf numFmtId="0" fontId="21" fillId="15" borderId="26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21" fillId="0" borderId="26" xfId="0" applyFont="1" applyFill="1" applyBorder="1" applyAlignment="1">
      <alignment horizontal="center"/>
    </xf>
    <xf numFmtId="0" fontId="21" fillId="15" borderId="23" xfId="0" applyFont="1" applyFill="1" applyBorder="1" applyAlignment="1">
      <alignment horizontal="center"/>
    </xf>
    <xf numFmtId="0" fontId="20" fillId="0" borderId="14" xfId="0" applyFont="1" applyBorder="1" applyAlignment="1">
      <alignment vertical="center" wrapText="1"/>
    </xf>
    <xf numFmtId="0" fontId="21" fillId="0" borderId="25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justify" vertical="center" wrapText="1"/>
    </xf>
    <xf numFmtId="165" fontId="20" fillId="0" borderId="25" xfId="0" applyNumberFormat="1" applyFont="1" applyBorder="1" applyAlignment="1">
      <alignment horizontal="center" vertical="center" wrapText="1"/>
    </xf>
    <xf numFmtId="165" fontId="20" fillId="0" borderId="10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21" fillId="0" borderId="24" xfId="0" applyFont="1" applyFill="1" applyBorder="1" applyAlignment="1">
      <alignment horizontal="center" vertical="center" wrapText="1"/>
    </xf>
    <xf numFmtId="165" fontId="21" fillId="0" borderId="13" xfId="0" applyNumberFormat="1" applyFont="1" applyBorder="1" applyAlignment="1">
      <alignment horizontal="center" vertical="center" wrapText="1"/>
    </xf>
    <xf numFmtId="165" fontId="21" fillId="0" borderId="15" xfId="0" applyNumberFormat="1" applyFont="1" applyBorder="1" applyAlignment="1">
      <alignment horizontal="center"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165" fontId="20" fillId="0" borderId="13" xfId="0" applyNumberFormat="1" applyFont="1" applyBorder="1" applyAlignment="1">
      <alignment horizontal="center" vertical="center" wrapText="1"/>
    </xf>
    <xf numFmtId="165" fontId="20" fillId="0" borderId="24" xfId="0" applyNumberFormat="1" applyFont="1" applyBorder="1" applyAlignment="1">
      <alignment horizontal="center" vertical="center" wrapText="1"/>
    </xf>
    <xf numFmtId="165" fontId="20" fillId="0" borderId="11" xfId="0" applyNumberFormat="1" applyFont="1" applyBorder="1" applyAlignment="1">
      <alignment horizontal="center" vertical="center" wrapText="1"/>
    </xf>
    <xf numFmtId="49" fontId="21" fillId="0" borderId="28" xfId="0" applyNumberFormat="1" applyFont="1" applyBorder="1" applyAlignment="1">
      <alignment horizontal="center" vertical="center" wrapText="1"/>
    </xf>
    <xf numFmtId="0" fontId="21" fillId="0" borderId="24" xfId="0" applyFont="1" applyBorder="1" applyAlignment="1">
      <alignment vertical="center" wrapText="1"/>
    </xf>
    <xf numFmtId="165" fontId="21" fillId="0" borderId="16" xfId="0" applyNumberFormat="1" applyFont="1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49" fontId="21" fillId="0" borderId="27" xfId="0" applyNumberFormat="1" applyFont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165" fontId="21" fillId="0" borderId="12" xfId="0" applyNumberFormat="1" applyFont="1" applyBorder="1" applyAlignment="1">
      <alignment horizontal="center" vertical="center" wrapText="1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0" fillId="0" borderId="0" xfId="0" applyAlignment="1"/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tabSelected="1" workbookViewId="0">
      <selection activeCell="D4" sqref="D4"/>
    </sheetView>
  </sheetViews>
  <sheetFormatPr defaultRowHeight="12.75" x14ac:dyDescent="0.2"/>
  <cols>
    <col min="1" max="1" width="51" customWidth="1"/>
    <col min="2" max="3" width="8.42578125" customWidth="1"/>
    <col min="4" max="4" width="13.85546875" style="1" customWidth="1"/>
    <col min="5" max="5" width="13.42578125" style="1" customWidth="1"/>
  </cols>
  <sheetData>
    <row r="1" spans="1:10" ht="15" x14ac:dyDescent="0.25">
      <c r="D1" s="77" t="s">
        <v>65</v>
      </c>
      <c r="E1" s="77"/>
      <c r="F1" s="77"/>
      <c r="G1" s="1"/>
      <c r="H1" s="1"/>
      <c r="I1" s="1"/>
      <c r="J1" s="1"/>
    </row>
    <row r="2" spans="1:10" ht="15" x14ac:dyDescent="0.25">
      <c r="D2" s="78" t="s">
        <v>59</v>
      </c>
      <c r="E2" s="78"/>
      <c r="F2" s="78"/>
      <c r="G2" s="79"/>
      <c r="H2" s="79"/>
      <c r="I2" s="79"/>
      <c r="J2" s="79"/>
    </row>
    <row r="3" spans="1:10" ht="15" x14ac:dyDescent="0.25">
      <c r="D3" s="78" t="s">
        <v>58</v>
      </c>
      <c r="E3" s="78"/>
      <c r="F3" s="78"/>
      <c r="G3" s="1"/>
      <c r="H3" s="1"/>
      <c r="I3" s="1"/>
      <c r="J3" s="1"/>
    </row>
    <row r="4" spans="1:10" ht="15" x14ac:dyDescent="0.25">
      <c r="D4" s="44" t="s">
        <v>69</v>
      </c>
      <c r="E4" s="44"/>
    </row>
    <row r="5" spans="1:10" ht="15" x14ac:dyDescent="0.25">
      <c r="D5" s="44"/>
      <c r="E5" s="44"/>
    </row>
    <row r="6" spans="1:10" ht="15.6" customHeight="1" x14ac:dyDescent="0.25">
      <c r="A6" s="81" t="s">
        <v>67</v>
      </c>
      <c r="B6" s="81"/>
      <c r="C6" s="81"/>
      <c r="D6" s="81"/>
      <c r="E6" s="81"/>
    </row>
    <row r="7" spans="1:10" ht="15.6" customHeight="1" x14ac:dyDescent="0.25">
      <c r="A7" s="80" t="s">
        <v>64</v>
      </c>
      <c r="B7" s="80"/>
      <c r="C7" s="80"/>
      <c r="D7" s="80"/>
      <c r="E7" s="80"/>
    </row>
    <row r="8" spans="1:10" ht="15.75" x14ac:dyDescent="0.25">
      <c r="A8" s="12"/>
      <c r="B8" s="45"/>
      <c r="C8" s="12"/>
      <c r="D8" s="13"/>
      <c r="E8" s="13" t="s">
        <v>66</v>
      </c>
    </row>
    <row r="9" spans="1:10" ht="54.75" customHeight="1" x14ac:dyDescent="0.2">
      <c r="A9" s="57" t="s">
        <v>60</v>
      </c>
      <c r="B9" s="58" t="s">
        <v>61</v>
      </c>
      <c r="C9" s="56" t="s">
        <v>62</v>
      </c>
      <c r="D9" s="59" t="s">
        <v>63</v>
      </c>
      <c r="E9" s="59" t="s">
        <v>68</v>
      </c>
    </row>
    <row r="10" spans="1:10" ht="16.5" thickBot="1" x14ac:dyDescent="0.3">
      <c r="A10" s="50">
        <v>1</v>
      </c>
      <c r="B10" s="46">
        <v>2</v>
      </c>
      <c r="C10" s="47">
        <v>3</v>
      </c>
      <c r="D10" s="48">
        <v>4</v>
      </c>
      <c r="E10" s="49">
        <v>5</v>
      </c>
      <c r="F10" s="27"/>
    </row>
    <row r="11" spans="1:10" ht="19.5" customHeight="1" thickBot="1" x14ac:dyDescent="0.25">
      <c r="A11" s="6" t="s">
        <v>32</v>
      </c>
      <c r="B11" s="22" t="s">
        <v>0</v>
      </c>
      <c r="C11" s="22" t="s">
        <v>31</v>
      </c>
      <c r="D11" s="65">
        <f>D12+D13+D14+D15+D16+D18+D19</f>
        <v>94155.1</v>
      </c>
      <c r="E11" s="65">
        <f>E12+E13+E14+E15+E16+E18+E19</f>
        <v>65254.7</v>
      </c>
    </row>
    <row r="12" spans="1:10" ht="32.25" thickBot="1" x14ac:dyDescent="0.25">
      <c r="A12" s="43" t="s">
        <v>33</v>
      </c>
      <c r="B12" s="20" t="s">
        <v>0</v>
      </c>
      <c r="C12" s="20" t="s">
        <v>1</v>
      </c>
      <c r="D12" s="60">
        <v>2113.6</v>
      </c>
      <c r="E12" s="60">
        <v>1550.5</v>
      </c>
    </row>
    <row r="13" spans="1:10" ht="63.75" thickBot="1" x14ac:dyDescent="0.25">
      <c r="A13" s="43" t="s">
        <v>34</v>
      </c>
      <c r="B13" s="20" t="s">
        <v>0</v>
      </c>
      <c r="C13" s="20" t="s">
        <v>2</v>
      </c>
      <c r="D13" s="60">
        <v>894.7</v>
      </c>
      <c r="E13" s="60">
        <v>631.5</v>
      </c>
    </row>
    <row r="14" spans="1:10" ht="48" thickBot="1" x14ac:dyDescent="0.25">
      <c r="A14" s="43" t="s">
        <v>35</v>
      </c>
      <c r="B14" s="20" t="s">
        <v>0</v>
      </c>
      <c r="C14" s="20" t="s">
        <v>3</v>
      </c>
      <c r="D14" s="60">
        <v>40765.9</v>
      </c>
      <c r="E14" s="60">
        <v>29107.5</v>
      </c>
    </row>
    <row r="15" spans="1:10" ht="16.5" thickBot="1" x14ac:dyDescent="0.25">
      <c r="A15" s="8" t="s">
        <v>24</v>
      </c>
      <c r="B15" s="20" t="s">
        <v>0</v>
      </c>
      <c r="C15" s="20" t="s">
        <v>10</v>
      </c>
      <c r="D15" s="60">
        <v>1.7</v>
      </c>
      <c r="E15" s="60">
        <v>1.5</v>
      </c>
    </row>
    <row r="16" spans="1:10" ht="21.75" customHeight="1" x14ac:dyDescent="0.2">
      <c r="A16" s="70" t="s">
        <v>36</v>
      </c>
      <c r="B16" s="74" t="s">
        <v>0</v>
      </c>
      <c r="C16" s="74" t="s">
        <v>4</v>
      </c>
      <c r="D16" s="68">
        <v>9046.2999999999993</v>
      </c>
      <c r="E16" s="68">
        <v>6151.6</v>
      </c>
    </row>
    <row r="17" spans="1:6" ht="27.75" customHeight="1" thickBot="1" x14ac:dyDescent="0.25">
      <c r="A17" s="71"/>
      <c r="B17" s="75"/>
      <c r="C17" s="75"/>
      <c r="D17" s="69"/>
      <c r="E17" s="69"/>
    </row>
    <row r="18" spans="1:6" ht="25.5" customHeight="1" thickBot="1" x14ac:dyDescent="0.25">
      <c r="A18" s="15" t="s">
        <v>5</v>
      </c>
      <c r="B18" s="21" t="s">
        <v>0</v>
      </c>
      <c r="C18" s="26">
        <v>11</v>
      </c>
      <c r="D18" s="61">
        <v>25</v>
      </c>
      <c r="E18" s="61">
        <v>0</v>
      </c>
    </row>
    <row r="19" spans="1:6" ht="26.25" customHeight="1" thickBot="1" x14ac:dyDescent="0.25">
      <c r="A19" s="32" t="s">
        <v>6</v>
      </c>
      <c r="B19" s="31" t="s">
        <v>0</v>
      </c>
      <c r="C19" s="29">
        <v>13</v>
      </c>
      <c r="D19" s="62">
        <v>41307.9</v>
      </c>
      <c r="E19" s="62">
        <v>27812.1</v>
      </c>
      <c r="F19" s="27"/>
    </row>
    <row r="20" spans="1:6" s="37" customFormat="1" ht="16.5" thickBot="1" x14ac:dyDescent="0.25">
      <c r="A20" s="34" t="s">
        <v>52</v>
      </c>
      <c r="B20" s="35" t="s">
        <v>1</v>
      </c>
      <c r="C20" s="28" t="s">
        <v>31</v>
      </c>
      <c r="D20" s="55">
        <f>D21</f>
        <v>400.3</v>
      </c>
      <c r="E20" s="55">
        <f>E21</f>
        <v>262.7</v>
      </c>
      <c r="F20" s="36"/>
    </row>
    <row r="21" spans="1:6" ht="16.5" thickBot="1" x14ac:dyDescent="0.25">
      <c r="A21" s="33" t="s">
        <v>53</v>
      </c>
      <c r="B21" s="30" t="s">
        <v>1</v>
      </c>
      <c r="C21" s="26" t="s">
        <v>2</v>
      </c>
      <c r="D21" s="62">
        <v>400.3</v>
      </c>
      <c r="E21" s="62">
        <v>262.7</v>
      </c>
      <c r="F21" s="27"/>
    </row>
    <row r="22" spans="1:6" ht="32.25" thickBot="1" x14ac:dyDescent="0.25">
      <c r="A22" s="6" t="s">
        <v>37</v>
      </c>
      <c r="B22" s="28" t="s">
        <v>2</v>
      </c>
      <c r="C22" s="28" t="s">
        <v>31</v>
      </c>
      <c r="D22" s="55">
        <f>D23+D24</f>
        <v>2605.7000000000003</v>
      </c>
      <c r="E22" s="63">
        <f>E23+E24</f>
        <v>1936.4</v>
      </c>
    </row>
    <row r="23" spans="1:6" ht="48" thickBot="1" x14ac:dyDescent="0.25">
      <c r="A23" s="43" t="s">
        <v>30</v>
      </c>
      <c r="B23" s="20" t="s">
        <v>2</v>
      </c>
      <c r="C23" s="20">
        <v>10</v>
      </c>
      <c r="D23" s="60">
        <v>2369.8000000000002</v>
      </c>
      <c r="E23" s="60">
        <v>1800.9</v>
      </c>
    </row>
    <row r="24" spans="1:6" ht="38.25" customHeight="1" thickBot="1" x14ac:dyDescent="0.25">
      <c r="A24" s="11" t="s">
        <v>22</v>
      </c>
      <c r="B24" s="20" t="s">
        <v>2</v>
      </c>
      <c r="C24" s="20">
        <v>14</v>
      </c>
      <c r="D24" s="60">
        <v>235.9</v>
      </c>
      <c r="E24" s="60">
        <v>135.5</v>
      </c>
    </row>
    <row r="25" spans="1:6" ht="16.5" thickBot="1" x14ac:dyDescent="0.25">
      <c r="A25" s="17" t="s">
        <v>38</v>
      </c>
      <c r="B25" s="23" t="s">
        <v>3</v>
      </c>
      <c r="C25" s="23" t="s">
        <v>31</v>
      </c>
      <c r="D25" s="63">
        <f>D26+D28+D29+D30+D27</f>
        <v>120038.7</v>
      </c>
      <c r="E25" s="63">
        <f>E26+E28+E29+E30+E27</f>
        <v>99811.099999999991</v>
      </c>
    </row>
    <row r="26" spans="1:6" ht="16.5" thickBot="1" x14ac:dyDescent="0.25">
      <c r="A26" s="11" t="s">
        <v>8</v>
      </c>
      <c r="B26" s="20" t="s">
        <v>3</v>
      </c>
      <c r="C26" s="20" t="s">
        <v>0</v>
      </c>
      <c r="D26" s="60">
        <v>172.2</v>
      </c>
      <c r="E26" s="60">
        <v>166.9</v>
      </c>
    </row>
    <row r="27" spans="1:6" ht="16.5" thickBot="1" x14ac:dyDescent="0.25">
      <c r="A27" s="25" t="s">
        <v>54</v>
      </c>
      <c r="B27" s="20" t="s">
        <v>3</v>
      </c>
      <c r="C27" s="20" t="s">
        <v>10</v>
      </c>
      <c r="D27" s="60">
        <v>596.9</v>
      </c>
      <c r="E27" s="60">
        <v>596.9</v>
      </c>
    </row>
    <row r="28" spans="1:6" ht="16.5" thickBot="1" x14ac:dyDescent="0.25">
      <c r="A28" s="11" t="s">
        <v>39</v>
      </c>
      <c r="B28" s="20" t="s">
        <v>3</v>
      </c>
      <c r="C28" s="20" t="s">
        <v>16</v>
      </c>
      <c r="D28" s="60">
        <v>1229.5999999999999</v>
      </c>
      <c r="E28" s="60">
        <v>731</v>
      </c>
    </row>
    <row r="29" spans="1:6" ht="14.25" customHeight="1" thickBot="1" x14ac:dyDescent="0.25">
      <c r="A29" s="11" t="s">
        <v>9</v>
      </c>
      <c r="B29" s="20" t="s">
        <v>3</v>
      </c>
      <c r="C29" s="20" t="s">
        <v>7</v>
      </c>
      <c r="D29" s="60">
        <v>112555.4</v>
      </c>
      <c r="E29" s="60">
        <v>94157.3</v>
      </c>
    </row>
    <row r="30" spans="1:6" ht="28.5" customHeight="1" x14ac:dyDescent="0.2">
      <c r="A30" s="40" t="s">
        <v>27</v>
      </c>
      <c r="B30" s="21" t="s">
        <v>3</v>
      </c>
      <c r="C30" s="21">
        <v>12</v>
      </c>
      <c r="D30" s="61">
        <v>5484.6</v>
      </c>
      <c r="E30" s="61">
        <v>4159</v>
      </c>
      <c r="F30" s="2"/>
    </row>
    <row r="31" spans="1:6" ht="19.5" customHeight="1" x14ac:dyDescent="0.2">
      <c r="A31" s="41" t="s">
        <v>56</v>
      </c>
      <c r="B31" s="42" t="s">
        <v>10</v>
      </c>
      <c r="C31" s="42" t="s">
        <v>31</v>
      </c>
      <c r="D31" s="64">
        <f>D32+D33+D34+D35</f>
        <v>156032.70000000001</v>
      </c>
      <c r="E31" s="64">
        <f>E32+E33+E34+E35</f>
        <v>102248.20000000001</v>
      </c>
    </row>
    <row r="32" spans="1:6" ht="24" customHeight="1" thickBot="1" x14ac:dyDescent="0.25">
      <c r="A32" s="11" t="s">
        <v>11</v>
      </c>
      <c r="B32" s="20" t="s">
        <v>10</v>
      </c>
      <c r="C32" s="20" t="s">
        <v>0</v>
      </c>
      <c r="D32" s="60">
        <v>6164</v>
      </c>
      <c r="E32" s="60">
        <v>3501.8</v>
      </c>
    </row>
    <row r="33" spans="1:6" ht="14.25" customHeight="1" thickBot="1" x14ac:dyDescent="0.25">
      <c r="A33" s="11" t="s">
        <v>21</v>
      </c>
      <c r="B33" s="20" t="s">
        <v>10</v>
      </c>
      <c r="C33" s="20" t="s">
        <v>1</v>
      </c>
      <c r="D33" s="60">
        <v>121774.1</v>
      </c>
      <c r="E33" s="60">
        <v>76511.5</v>
      </c>
    </row>
    <row r="34" spans="1:6" ht="14.25" customHeight="1" thickBot="1" x14ac:dyDescent="0.25">
      <c r="A34" s="11" t="s">
        <v>28</v>
      </c>
      <c r="B34" s="20" t="s">
        <v>10</v>
      </c>
      <c r="C34" s="20" t="s">
        <v>2</v>
      </c>
      <c r="D34" s="60">
        <v>28094.6</v>
      </c>
      <c r="E34" s="60">
        <v>22234.9</v>
      </c>
    </row>
    <row r="35" spans="1:6" ht="16.149999999999999" customHeight="1" thickBot="1" x14ac:dyDescent="0.25">
      <c r="A35" s="38" t="s">
        <v>55</v>
      </c>
      <c r="B35" s="26" t="s">
        <v>10</v>
      </c>
      <c r="C35" s="26" t="s">
        <v>10</v>
      </c>
      <c r="D35" s="62">
        <v>0</v>
      </c>
      <c r="E35" s="62">
        <v>0</v>
      </c>
    </row>
    <row r="36" spans="1:6" ht="21.75" customHeight="1" thickBot="1" x14ac:dyDescent="0.25">
      <c r="A36" s="51" t="s">
        <v>40</v>
      </c>
      <c r="B36" s="23" t="s">
        <v>4</v>
      </c>
      <c r="C36" s="23" t="s">
        <v>31</v>
      </c>
      <c r="D36" s="63">
        <f>D37+D39</f>
        <v>521.6</v>
      </c>
      <c r="E36" s="63">
        <f>E37+E39</f>
        <v>411.5</v>
      </c>
    </row>
    <row r="37" spans="1:6" ht="20.25" customHeight="1" x14ac:dyDescent="0.2">
      <c r="A37" s="67" t="s">
        <v>12</v>
      </c>
      <c r="B37" s="72" t="s">
        <v>4</v>
      </c>
      <c r="C37" s="74" t="s">
        <v>2</v>
      </c>
      <c r="D37" s="68">
        <v>441.8</v>
      </c>
      <c r="E37" s="68">
        <v>331.7</v>
      </c>
    </row>
    <row r="38" spans="1:6" ht="13.5" customHeight="1" thickBot="1" x14ac:dyDescent="0.25">
      <c r="A38" s="67"/>
      <c r="B38" s="73"/>
      <c r="C38" s="75"/>
      <c r="D38" s="76"/>
      <c r="E38" s="76"/>
    </row>
    <row r="39" spans="1:6" ht="30.75" customHeight="1" thickBot="1" x14ac:dyDescent="0.25">
      <c r="A39" s="39" t="s">
        <v>41</v>
      </c>
      <c r="B39" s="20" t="s">
        <v>4</v>
      </c>
      <c r="C39" s="20" t="s">
        <v>10</v>
      </c>
      <c r="D39" s="60">
        <v>79.8</v>
      </c>
      <c r="E39" s="60">
        <v>79.8</v>
      </c>
    </row>
    <row r="40" spans="1:6" ht="16.5" thickBot="1" x14ac:dyDescent="0.25">
      <c r="A40" s="17" t="s">
        <v>42</v>
      </c>
      <c r="B40" s="23" t="s">
        <v>13</v>
      </c>
      <c r="C40" s="23" t="s">
        <v>31</v>
      </c>
      <c r="D40" s="63">
        <f>D41+D42+D43+D44+D45</f>
        <v>195980.1</v>
      </c>
      <c r="E40" s="63">
        <f>E41+E42+E43+E44+E45</f>
        <v>125349.40000000001</v>
      </c>
    </row>
    <row r="41" spans="1:6" ht="16.5" thickBot="1" x14ac:dyDescent="0.25">
      <c r="A41" s="8" t="s">
        <v>14</v>
      </c>
      <c r="B41" s="20" t="s">
        <v>13</v>
      </c>
      <c r="C41" s="20" t="s">
        <v>0</v>
      </c>
      <c r="D41" s="60">
        <v>43527.7</v>
      </c>
      <c r="E41" s="60">
        <v>19328.8</v>
      </c>
    </row>
    <row r="42" spans="1:6" ht="16.5" thickBot="1" x14ac:dyDescent="0.25">
      <c r="A42" s="8" t="s">
        <v>15</v>
      </c>
      <c r="B42" s="20" t="s">
        <v>13</v>
      </c>
      <c r="C42" s="20" t="s">
        <v>1</v>
      </c>
      <c r="D42" s="60">
        <v>118675.8</v>
      </c>
      <c r="E42" s="60">
        <v>79212.3</v>
      </c>
    </row>
    <row r="43" spans="1:6" ht="16.5" thickBot="1" x14ac:dyDescent="0.25">
      <c r="A43" s="8" t="s">
        <v>23</v>
      </c>
      <c r="B43" s="20" t="s">
        <v>13</v>
      </c>
      <c r="C43" s="20" t="s">
        <v>2</v>
      </c>
      <c r="D43" s="60">
        <v>26723.4</v>
      </c>
      <c r="E43" s="60">
        <v>22802.5</v>
      </c>
      <c r="F43" s="2"/>
    </row>
    <row r="44" spans="1:6" ht="16.5" thickBot="1" x14ac:dyDescent="0.25">
      <c r="A44" s="8" t="s">
        <v>25</v>
      </c>
      <c r="B44" s="20" t="s">
        <v>13</v>
      </c>
      <c r="C44" s="20" t="s">
        <v>13</v>
      </c>
      <c r="D44" s="60">
        <v>417.1</v>
      </c>
      <c r="E44" s="60">
        <v>304</v>
      </c>
      <c r="F44" s="3"/>
    </row>
    <row r="45" spans="1:6" ht="18.75" customHeight="1" thickBot="1" x14ac:dyDescent="0.25">
      <c r="A45" s="8" t="s">
        <v>43</v>
      </c>
      <c r="B45" s="20" t="s">
        <v>13</v>
      </c>
      <c r="C45" s="20" t="s">
        <v>7</v>
      </c>
      <c r="D45" s="60">
        <v>6636.1</v>
      </c>
      <c r="E45" s="60">
        <v>3701.8</v>
      </c>
    </row>
    <row r="46" spans="1:6" ht="15.75" customHeight="1" thickBot="1" x14ac:dyDescent="0.25">
      <c r="A46" s="6" t="s">
        <v>44</v>
      </c>
      <c r="B46" s="22" t="s">
        <v>16</v>
      </c>
      <c r="C46" s="22" t="s">
        <v>31</v>
      </c>
      <c r="D46" s="65">
        <f>D47</f>
        <v>36984</v>
      </c>
      <c r="E46" s="65">
        <f>E47</f>
        <v>25486.2</v>
      </c>
    </row>
    <row r="47" spans="1:6" ht="16.5" thickBot="1" x14ac:dyDescent="0.25">
      <c r="A47" s="11" t="s">
        <v>45</v>
      </c>
      <c r="B47" s="20" t="s">
        <v>16</v>
      </c>
      <c r="C47" s="20" t="s">
        <v>0</v>
      </c>
      <c r="D47" s="60">
        <v>36984</v>
      </c>
      <c r="E47" s="60">
        <v>25486.2</v>
      </c>
    </row>
    <row r="48" spans="1:6" ht="16.5" customHeight="1" thickBot="1" x14ac:dyDescent="0.25">
      <c r="A48" s="19" t="s">
        <v>46</v>
      </c>
      <c r="B48" s="23" t="s">
        <v>7</v>
      </c>
      <c r="C48" s="23" t="s">
        <v>31</v>
      </c>
      <c r="D48" s="63">
        <f>D49+D50</f>
        <v>338.6</v>
      </c>
      <c r="E48" s="63">
        <f>E49+E50</f>
        <v>245.6</v>
      </c>
    </row>
    <row r="49" spans="1:6" ht="14.25" customHeight="1" thickBot="1" x14ac:dyDescent="0.25">
      <c r="A49" s="8" t="s">
        <v>17</v>
      </c>
      <c r="B49" s="20" t="s">
        <v>7</v>
      </c>
      <c r="C49" s="20" t="s">
        <v>13</v>
      </c>
      <c r="D49" s="60">
        <v>329.6</v>
      </c>
      <c r="E49" s="60">
        <v>236.6</v>
      </c>
    </row>
    <row r="50" spans="1:6" ht="18" customHeight="1" thickBot="1" x14ac:dyDescent="0.25">
      <c r="A50" s="8" t="s">
        <v>26</v>
      </c>
      <c r="B50" s="20" t="s">
        <v>7</v>
      </c>
      <c r="C50" s="20" t="s">
        <v>7</v>
      </c>
      <c r="D50" s="60">
        <v>9</v>
      </c>
      <c r="E50" s="60">
        <v>9</v>
      </c>
    </row>
    <row r="51" spans="1:6" ht="16.5" thickBot="1" x14ac:dyDescent="0.25">
      <c r="A51" s="24" t="s">
        <v>47</v>
      </c>
      <c r="B51" s="7">
        <v>10</v>
      </c>
      <c r="C51" s="22" t="s">
        <v>31</v>
      </c>
      <c r="D51" s="65">
        <f>D52+D53+D54</f>
        <v>19195.100000000002</v>
      </c>
      <c r="E51" s="65">
        <f t="shared" ref="E51" si="0">E52+E53+E54</f>
        <v>16333.7</v>
      </c>
    </row>
    <row r="52" spans="1:6" s="4" customFormat="1" ht="16.5" thickBot="1" x14ac:dyDescent="0.25">
      <c r="A52" s="8" t="s">
        <v>29</v>
      </c>
      <c r="B52" s="9">
        <v>10</v>
      </c>
      <c r="C52" s="20" t="s">
        <v>0</v>
      </c>
      <c r="D52" s="60">
        <v>3248.3</v>
      </c>
      <c r="E52" s="60">
        <v>2485.6</v>
      </c>
    </row>
    <row r="53" spans="1:6" ht="14.25" customHeight="1" thickBot="1" x14ac:dyDescent="0.25">
      <c r="A53" s="8" t="s">
        <v>18</v>
      </c>
      <c r="B53" s="9">
        <v>10</v>
      </c>
      <c r="C53" s="20" t="s">
        <v>2</v>
      </c>
      <c r="D53" s="60">
        <v>15721.4</v>
      </c>
      <c r="E53" s="60">
        <v>13697.7</v>
      </c>
    </row>
    <row r="54" spans="1:6" ht="16.5" customHeight="1" thickBot="1" x14ac:dyDescent="0.25">
      <c r="A54" s="8" t="s">
        <v>19</v>
      </c>
      <c r="B54" s="9">
        <v>10</v>
      </c>
      <c r="C54" s="20" t="s">
        <v>4</v>
      </c>
      <c r="D54" s="60">
        <v>225.4</v>
      </c>
      <c r="E54" s="60">
        <v>150.4</v>
      </c>
    </row>
    <row r="55" spans="1:6" ht="16.5" thickBot="1" x14ac:dyDescent="0.25">
      <c r="A55" s="19" t="s">
        <v>48</v>
      </c>
      <c r="B55" s="18">
        <v>11</v>
      </c>
      <c r="C55" s="23" t="s">
        <v>31</v>
      </c>
      <c r="D55" s="63">
        <f>D56+D57</f>
        <v>27612.2</v>
      </c>
      <c r="E55" s="63">
        <f>E56+E57</f>
        <v>11419.7</v>
      </c>
    </row>
    <row r="56" spans="1:6" ht="16.5" thickBot="1" x14ac:dyDescent="0.25">
      <c r="A56" s="8" t="s">
        <v>49</v>
      </c>
      <c r="B56" s="9">
        <v>11</v>
      </c>
      <c r="C56" s="20" t="s">
        <v>0</v>
      </c>
      <c r="D56" s="60">
        <v>182.4</v>
      </c>
      <c r="E56" s="60">
        <v>110</v>
      </c>
    </row>
    <row r="57" spans="1:6" ht="16.5" thickBot="1" x14ac:dyDescent="0.25">
      <c r="A57" s="8" t="s">
        <v>20</v>
      </c>
      <c r="B57" s="9">
        <v>11</v>
      </c>
      <c r="C57" s="20" t="s">
        <v>1</v>
      </c>
      <c r="D57" s="60">
        <v>27429.8</v>
      </c>
      <c r="E57" s="60">
        <v>11309.7</v>
      </c>
    </row>
    <row r="58" spans="1:6" ht="16.5" thickBot="1" x14ac:dyDescent="0.25">
      <c r="A58" s="19" t="s">
        <v>50</v>
      </c>
      <c r="B58" s="18">
        <v>12</v>
      </c>
      <c r="C58" s="23" t="s">
        <v>31</v>
      </c>
      <c r="D58" s="63">
        <f>D59</f>
        <v>850.4</v>
      </c>
      <c r="E58" s="63">
        <f>E59</f>
        <v>617.29999999999995</v>
      </c>
    </row>
    <row r="59" spans="1:6" ht="16.5" thickBot="1" x14ac:dyDescent="0.25">
      <c r="A59" s="16" t="s">
        <v>51</v>
      </c>
      <c r="B59" s="10">
        <v>12</v>
      </c>
      <c r="C59" s="21" t="s">
        <v>1</v>
      </c>
      <c r="D59" s="61">
        <v>850.4</v>
      </c>
      <c r="E59" s="61">
        <v>617.29999999999995</v>
      </c>
    </row>
    <row r="60" spans="1:6" ht="16.5" thickBot="1" x14ac:dyDescent="0.25">
      <c r="A60" s="53" t="s">
        <v>57</v>
      </c>
      <c r="B60" s="52"/>
      <c r="C60" s="66"/>
      <c r="D60" s="64">
        <f>D11+D20+D22+D25+D31+D36+D40+D46+D48+D51+D55+D58</f>
        <v>654714.49999999988</v>
      </c>
      <c r="E60" s="54">
        <f>E11+E20+E22+E25+E31+E36+E40+E46+E48+E51+E55+E58</f>
        <v>449376.5</v>
      </c>
      <c r="F60" s="27"/>
    </row>
    <row r="61" spans="1:6" ht="15.75" x14ac:dyDescent="0.25">
      <c r="A61" s="12"/>
      <c r="B61" s="12"/>
      <c r="C61" s="12"/>
      <c r="D61" s="14"/>
      <c r="E61" s="13"/>
    </row>
    <row r="62" spans="1:6" x14ac:dyDescent="0.2">
      <c r="D62" s="5"/>
    </row>
    <row r="63" spans="1:6" x14ac:dyDescent="0.2">
      <c r="D63" s="5"/>
    </row>
    <row r="64" spans="1:6" x14ac:dyDescent="0.2">
      <c r="D64" s="5"/>
    </row>
    <row r="65" spans="4:4" x14ac:dyDescent="0.2">
      <c r="D65" s="5"/>
    </row>
    <row r="66" spans="4:4" x14ac:dyDescent="0.2">
      <c r="D66" s="5"/>
    </row>
    <row r="67" spans="4:4" x14ac:dyDescent="0.2">
      <c r="D67" s="5"/>
    </row>
    <row r="68" spans="4:4" x14ac:dyDescent="0.2">
      <c r="D68" s="5"/>
    </row>
    <row r="69" spans="4:4" x14ac:dyDescent="0.2">
      <c r="D69" s="5"/>
    </row>
    <row r="70" spans="4:4" x14ac:dyDescent="0.2">
      <c r="D70" s="5"/>
    </row>
    <row r="71" spans="4:4" x14ac:dyDescent="0.2">
      <c r="D71" s="5"/>
    </row>
    <row r="72" spans="4:4" x14ac:dyDescent="0.2">
      <c r="D72" s="5"/>
    </row>
    <row r="73" spans="4:4" x14ac:dyDescent="0.2">
      <c r="D73" s="5"/>
    </row>
    <row r="74" spans="4:4" x14ac:dyDescent="0.2">
      <c r="D74" s="5"/>
    </row>
    <row r="75" spans="4:4" x14ac:dyDescent="0.2">
      <c r="D75" s="5"/>
    </row>
    <row r="76" spans="4:4" x14ac:dyDescent="0.2">
      <c r="D76" s="5"/>
    </row>
    <row r="77" spans="4:4" x14ac:dyDescent="0.2">
      <c r="D77" s="5"/>
    </row>
    <row r="78" spans="4:4" x14ac:dyDescent="0.2">
      <c r="D78" s="5"/>
    </row>
    <row r="79" spans="4:4" x14ac:dyDescent="0.2">
      <c r="D79" s="5"/>
    </row>
    <row r="80" spans="4:4" x14ac:dyDescent="0.2">
      <c r="D80" s="5"/>
    </row>
  </sheetData>
  <sheetProtection selectLockedCells="1" selectUnlockedCells="1"/>
  <mergeCells count="15">
    <mergeCell ref="D1:F1"/>
    <mergeCell ref="D2:J2"/>
    <mergeCell ref="D3:F3"/>
    <mergeCell ref="A7:E7"/>
    <mergeCell ref="A6:E6"/>
    <mergeCell ref="A37:A38"/>
    <mergeCell ref="D16:D17"/>
    <mergeCell ref="E16:E17"/>
    <mergeCell ref="A16:A17"/>
    <mergeCell ref="B37:B38"/>
    <mergeCell ref="C37:C38"/>
    <mergeCell ref="D37:D38"/>
    <mergeCell ref="E37:E38"/>
    <mergeCell ref="B16:B17"/>
    <mergeCell ref="C16:C17"/>
  </mergeCells>
  <pageMargins left="0.78740157480314965" right="0.39370078740157483" top="0.98425196850393704" bottom="0.98425196850393704" header="0.51181102362204722" footer="0.51181102362204722"/>
  <pageSetup paperSize="9" scale="65" firstPageNumber="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4 2024-2026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Пожилова</dc:creator>
  <cp:lastModifiedBy>User</cp:lastModifiedBy>
  <cp:lastPrinted>2024-11-12T09:54:10Z</cp:lastPrinted>
  <dcterms:created xsi:type="dcterms:W3CDTF">2016-10-04T07:03:55Z</dcterms:created>
  <dcterms:modified xsi:type="dcterms:W3CDTF">2024-11-12T09:54:13Z</dcterms:modified>
</cp:coreProperties>
</file>