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" i="1" l="1"/>
  <c r="C21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4" i="1"/>
  <c r="I21" i="1" l="1"/>
  <c r="E21" i="1"/>
  <c r="J21" i="1" s="1"/>
  <c r="D21" i="1"/>
  <c r="F14" i="1"/>
  <c r="F11" i="1"/>
  <c r="F6" i="1"/>
  <c r="F7" i="1"/>
  <c r="F8" i="1"/>
  <c r="F9" i="1"/>
  <c r="F10" i="1"/>
  <c r="F12" i="1"/>
  <c r="F13" i="1"/>
  <c r="F15" i="1"/>
  <c r="F16" i="1"/>
  <c r="F17" i="1"/>
  <c r="F18" i="1"/>
  <c r="F19" i="1"/>
  <c r="F20" i="1"/>
  <c r="F4" i="1"/>
  <c r="F21" i="1" l="1"/>
</calcChain>
</file>

<file path=xl/sharedStrings.xml><?xml version="1.0" encoding="utf-8"?>
<sst xmlns="http://schemas.openxmlformats.org/spreadsheetml/2006/main" count="27" uniqueCount="27">
  <si>
    <t>Муниципальная программа "Формирование современной городской среды на территории села Шуйское сельского поселения Сухонское Междуреченского муниципального района на 2018-2022 годы"</t>
  </si>
  <si>
    <t>исполнено</t>
  </si>
  <si>
    <t xml:space="preserve">Итого </t>
  </si>
  <si>
    <t>Первоначальный план</t>
  </si>
  <si>
    <t>Уточненный  план</t>
  </si>
  <si>
    <t>% исполнения к уточненному плану</t>
  </si>
  <si>
    <t>Муниципальная программа "Обеспечение жильем молодых семей в Междуреченском муниципальном районе на 2021-2025 годы "</t>
  </si>
  <si>
    <t>Муниципальная программа "Сохранение и совершенствование транспортной системы на территории Междуреченского муниципального района на 2021- 2025 годы"</t>
  </si>
  <si>
    <t>Муниципальная программа "Развитие культуры и туризма в Междуреченском муниципальном районе на 2021-2025 годы"</t>
  </si>
  <si>
    <t>Муниципальная программа "Управление финансами Междуреченского муниципального района Вологодской области на 2021-2025 годы"</t>
  </si>
  <si>
    <t>Муниципальная программа "Модернизация коммунального хозяйства на территории Междуреченского муниципального района на 2021- 2025 годы"</t>
  </si>
  <si>
    <t>Муниципальная программа "Капитальный ремонт муниципального жилищного фонда Междуреченского муниципального района на 2021-2025 годы"</t>
  </si>
  <si>
    <t xml:space="preserve">Анализ исполнения по муниципальным программам за 2022 год </t>
  </si>
  <si>
    <t>(тыс. рублей)</t>
  </si>
  <si>
    <t>Наименование муниципальной программы</t>
  </si>
  <si>
    <t>Муниципальная программа Переселение  граждан из аварийного жилищного фонда Междуреченского муниципального района на 2019-2025 годы"</t>
  </si>
  <si>
    <t>Муниципальная программа "Развитие образования Междуреченского муниципального района на 2021-2025 годы"</t>
  </si>
  <si>
    <t>Муниципальная программа "Комплексное  развитие сельских территорий Междуреченского муниципального района на  2020- 2025  годы"</t>
  </si>
  <si>
    <t>Муниципальная программа "Обеспечение  экологической безопасности  на территории  Междуреченского муниципального района на 2021-2025 годы"</t>
  </si>
  <si>
    <t>Муниципальная программа "Поддержка и  развитие малого и среднего предпринимательства в Междуреченском муниципальном районе на 2019-2023 годы"</t>
  </si>
  <si>
    <t>Муниципальная  программа  "Совершенствование муниципального управления в  Междуреченском муниципальном районе на 2019-2023 годы"</t>
  </si>
  <si>
    <t>Муниципальная программа "Совершенствование системы управления муниципальным имуществом и земельными ресурсами  Междуреченского муниципального района на 2020-2024 годы"</t>
  </si>
  <si>
    <t>Муниципальная программа "Развитие газификации на территории Междуреченского муниципального района на 2021-2025 годы"</t>
  </si>
  <si>
    <t>Муниципальная программа "Развитие физической культуры и спорта в  Междуреченском муниципальном районе  на 2021-2025года"</t>
  </si>
  <si>
    <t>%       исполнения к первоначальному плану</t>
  </si>
  <si>
    <t>Муниципальная программа "Обеспечение профилактики правонарушений, безопасности населения и территоии  Междуреченского муниципального районе на 2021– 2025 годы"</t>
  </si>
  <si>
    <t>БА на 01.01.2022 года в бюджете не были предусмотрены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</si>
</sst>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3" fillId="0" borderId="4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/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wrapText="1"/>
    </xf>
    <xf numFmtId="0" fontId="0" fillId="2" borderId="1" xfId="0" applyFill="1" applyBorder="1"/>
    <xf numFmtId="0" fontId="1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right" wrapText="1"/>
    </xf>
    <xf numFmtId="164" fontId="4" fillId="2" borderId="1" xfId="0" applyNumberFormat="1" applyFont="1" applyFill="1" applyBorder="1" applyAlignment="1"/>
    <xf numFmtId="0" fontId="0" fillId="2" borderId="0" xfId="0" applyFill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/>
    <xf numFmtId="164" fontId="4" fillId="2" borderId="0" xfId="0" applyNumberFormat="1" applyFont="1" applyFill="1" applyAlignment="1"/>
    <xf numFmtId="164" fontId="3" fillId="0" borderId="0" xfId="0" applyNumberFormat="1" applyFont="1"/>
    <xf numFmtId="164" fontId="2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D5" sqref="D5"/>
    </sheetView>
  </sheetViews>
  <sheetFormatPr defaultRowHeight="15" x14ac:dyDescent="0.25"/>
  <cols>
    <col min="1" max="1" width="5.140625" customWidth="1"/>
    <col min="2" max="2" width="49.7109375" customWidth="1"/>
    <col min="3" max="3" width="17.7109375" customWidth="1"/>
    <col min="4" max="4" width="16.140625" style="3" customWidth="1"/>
    <col min="5" max="5" width="16" style="3" customWidth="1"/>
    <col min="6" max="6" width="11.7109375" style="5" customWidth="1"/>
    <col min="7" max="9" width="0" hidden="1" customWidth="1"/>
    <col min="10" max="10" width="14.42578125" style="5" customWidth="1"/>
  </cols>
  <sheetData>
    <row r="1" spans="1:10" ht="14.45" customHeight="1" x14ac:dyDescent="0.3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E2" s="19" t="s">
        <v>13</v>
      </c>
      <c r="F2" s="19"/>
      <c r="G2" s="19"/>
      <c r="H2" s="19"/>
      <c r="I2" s="19"/>
      <c r="J2" s="19"/>
    </row>
    <row r="3" spans="1:10" s="9" customFormat="1" ht="75.75" thickBot="1" x14ac:dyDescent="0.3">
      <c r="A3" s="10"/>
      <c r="B3" s="10" t="s">
        <v>14</v>
      </c>
      <c r="C3" s="11" t="s">
        <v>3</v>
      </c>
      <c r="D3" s="12" t="s">
        <v>4</v>
      </c>
      <c r="E3" s="26" t="s">
        <v>1</v>
      </c>
      <c r="F3" s="12" t="s">
        <v>5</v>
      </c>
      <c r="G3" s="27"/>
      <c r="H3" s="27"/>
      <c r="I3" s="27"/>
      <c r="J3" s="12" t="s">
        <v>24</v>
      </c>
    </row>
    <row r="4" spans="1:10" ht="48" thickBot="1" x14ac:dyDescent="0.3">
      <c r="A4" s="1">
        <v>1</v>
      </c>
      <c r="B4" s="6" t="s">
        <v>16</v>
      </c>
      <c r="C4" s="17">
        <v>128253.7</v>
      </c>
      <c r="D4" s="18">
        <v>126847</v>
      </c>
      <c r="E4" s="18">
        <v>126847</v>
      </c>
      <c r="F4" s="18">
        <f>E4/D4*100</f>
        <v>100</v>
      </c>
      <c r="G4" s="18">
        <v>130148.3</v>
      </c>
      <c r="H4" s="18">
        <v>125925.7</v>
      </c>
      <c r="I4" s="28">
        <v>125925.7</v>
      </c>
      <c r="J4" s="18">
        <f>E4/C4*100</f>
        <v>98.90318953761178</v>
      </c>
    </row>
    <row r="5" spans="1:10" ht="65.25" thickBot="1" x14ac:dyDescent="0.3">
      <c r="A5" s="1">
        <v>2</v>
      </c>
      <c r="B5" s="7" t="s">
        <v>15</v>
      </c>
      <c r="C5" s="31">
        <v>0</v>
      </c>
      <c r="D5" s="18">
        <v>22161.9</v>
      </c>
      <c r="E5" s="18">
        <v>15795.9</v>
      </c>
      <c r="F5" s="18">
        <f>E5/D5*100</f>
        <v>71.275026058235071</v>
      </c>
      <c r="G5" s="18"/>
      <c r="H5" s="18"/>
      <c r="I5" s="28"/>
      <c r="J5" s="32" t="s">
        <v>26</v>
      </c>
    </row>
    <row r="6" spans="1:10" ht="48" thickBot="1" x14ac:dyDescent="0.3">
      <c r="A6" s="1">
        <v>3</v>
      </c>
      <c r="B6" s="7" t="s">
        <v>6</v>
      </c>
      <c r="C6" s="17">
        <v>475.3</v>
      </c>
      <c r="D6" s="18">
        <v>475.4</v>
      </c>
      <c r="E6" s="18">
        <v>475.4</v>
      </c>
      <c r="F6" s="18">
        <f t="shared" ref="F6:F21" si="0">E6/D6*100</f>
        <v>100</v>
      </c>
      <c r="G6" s="18">
        <v>369.7</v>
      </c>
      <c r="H6" s="18">
        <v>369.7</v>
      </c>
      <c r="I6" s="28">
        <v>369.7</v>
      </c>
      <c r="J6" s="18">
        <f t="shared" ref="J6:J21" si="1">E6/C6*100</f>
        <v>100.02103934357247</v>
      </c>
    </row>
    <row r="7" spans="1:10" s="25" customFormat="1" ht="63.75" thickBot="1" x14ac:dyDescent="0.3">
      <c r="A7" s="21">
        <v>4</v>
      </c>
      <c r="B7" s="22" t="s">
        <v>25</v>
      </c>
      <c r="C7" s="23">
        <v>1970.9</v>
      </c>
      <c r="D7" s="24">
        <v>1900.2</v>
      </c>
      <c r="E7" s="24">
        <v>1900.2</v>
      </c>
      <c r="F7" s="24">
        <f t="shared" si="0"/>
        <v>100</v>
      </c>
      <c r="G7" s="24">
        <v>103</v>
      </c>
      <c r="H7" s="24">
        <v>87.5</v>
      </c>
      <c r="I7" s="29">
        <v>87.5</v>
      </c>
      <c r="J7" s="24">
        <f t="shared" si="1"/>
        <v>96.412806332132533</v>
      </c>
    </row>
    <row r="8" spans="1:10" ht="63.75" thickBot="1" x14ac:dyDescent="0.3">
      <c r="A8" s="1">
        <v>5</v>
      </c>
      <c r="B8" s="8" t="s">
        <v>17</v>
      </c>
      <c r="C8" s="17">
        <v>3770.1</v>
      </c>
      <c r="D8" s="18">
        <v>3874.2</v>
      </c>
      <c r="E8" s="18">
        <v>3874.2</v>
      </c>
      <c r="F8" s="18">
        <f t="shared" si="0"/>
        <v>100</v>
      </c>
      <c r="G8" s="18"/>
      <c r="H8" s="18"/>
      <c r="I8" s="28">
        <v>1142.3</v>
      </c>
      <c r="J8" s="18">
        <f t="shared" si="1"/>
        <v>102.76119996817062</v>
      </c>
    </row>
    <row r="9" spans="1:10" ht="63.75" thickBot="1" x14ac:dyDescent="0.3">
      <c r="A9" s="1">
        <v>6</v>
      </c>
      <c r="B9" s="8" t="s">
        <v>18</v>
      </c>
      <c r="C9" s="17">
        <v>957.5</v>
      </c>
      <c r="D9" s="18">
        <v>934.6</v>
      </c>
      <c r="E9" s="18">
        <v>854.7</v>
      </c>
      <c r="F9" s="18">
        <f t="shared" si="0"/>
        <v>91.450888080462235</v>
      </c>
      <c r="G9" s="18">
        <v>443</v>
      </c>
      <c r="H9" s="18">
        <v>443</v>
      </c>
      <c r="I9" s="28">
        <v>443</v>
      </c>
      <c r="J9" s="18">
        <f t="shared" si="1"/>
        <v>89.263707571801575</v>
      </c>
    </row>
    <row r="10" spans="1:10" ht="48" thickBot="1" x14ac:dyDescent="0.3">
      <c r="A10" s="1">
        <v>7</v>
      </c>
      <c r="B10" s="8" t="s">
        <v>22</v>
      </c>
      <c r="C10" s="31">
        <v>298</v>
      </c>
      <c r="D10" s="18">
        <v>298</v>
      </c>
      <c r="E10" s="18">
        <v>88.6</v>
      </c>
      <c r="F10" s="18">
        <f t="shared" si="0"/>
        <v>29.731543624161073</v>
      </c>
      <c r="G10" s="18"/>
      <c r="H10" s="18"/>
      <c r="I10" s="28">
        <v>69.3</v>
      </c>
      <c r="J10" s="18">
        <f t="shared" si="1"/>
        <v>29.731543624161073</v>
      </c>
    </row>
    <row r="11" spans="1:10" ht="63.75" thickBot="1" x14ac:dyDescent="0.3">
      <c r="A11" s="1">
        <v>8</v>
      </c>
      <c r="B11" s="8" t="s">
        <v>23</v>
      </c>
      <c r="C11" s="17">
        <v>4810.8999999999996</v>
      </c>
      <c r="D11" s="18">
        <v>4781.1000000000004</v>
      </c>
      <c r="E11" s="18">
        <v>4781.1000000000004</v>
      </c>
      <c r="F11" s="18">
        <f t="shared" si="0"/>
        <v>100</v>
      </c>
      <c r="G11" s="18"/>
      <c r="H11" s="18"/>
      <c r="I11" s="28">
        <v>6566.1</v>
      </c>
      <c r="J11" s="18">
        <f t="shared" si="1"/>
        <v>99.380573281506585</v>
      </c>
    </row>
    <row r="12" spans="1:10" ht="63.75" thickBot="1" x14ac:dyDescent="0.3">
      <c r="A12" s="1">
        <v>9</v>
      </c>
      <c r="B12" s="8" t="s">
        <v>7</v>
      </c>
      <c r="C12" s="17">
        <v>8249.5</v>
      </c>
      <c r="D12" s="18">
        <v>10591.9</v>
      </c>
      <c r="E12" s="18">
        <v>9200.7999999999993</v>
      </c>
      <c r="F12" s="18">
        <f t="shared" si="0"/>
        <v>86.866379025481734</v>
      </c>
      <c r="G12" s="18"/>
      <c r="H12" s="18"/>
      <c r="I12" s="28">
        <v>28146.5</v>
      </c>
      <c r="J12" s="18">
        <f t="shared" si="1"/>
        <v>111.53160797624098</v>
      </c>
    </row>
    <row r="13" spans="1:10" ht="48" thickBot="1" x14ac:dyDescent="0.3">
      <c r="A13" s="1">
        <v>10</v>
      </c>
      <c r="B13" s="7" t="s">
        <v>8</v>
      </c>
      <c r="C13" s="17">
        <v>29792.5</v>
      </c>
      <c r="D13" s="18">
        <v>30502.1</v>
      </c>
      <c r="E13" s="18">
        <v>30502.1</v>
      </c>
      <c r="F13" s="18">
        <f t="shared" si="0"/>
        <v>100</v>
      </c>
      <c r="G13" s="18"/>
      <c r="H13" s="18"/>
      <c r="I13" s="28">
        <v>34268.400000000001</v>
      </c>
      <c r="J13" s="18">
        <f t="shared" si="1"/>
        <v>102.38180750188806</v>
      </c>
    </row>
    <row r="14" spans="1:10" ht="79.5" thickBot="1" x14ac:dyDescent="0.3">
      <c r="A14" s="1">
        <v>11</v>
      </c>
      <c r="B14" s="7" t="s">
        <v>0</v>
      </c>
      <c r="C14" s="17">
        <v>766.8</v>
      </c>
      <c r="D14" s="18">
        <v>766.8</v>
      </c>
      <c r="E14" s="18">
        <v>766.8</v>
      </c>
      <c r="F14" s="18">
        <f t="shared" si="0"/>
        <v>100</v>
      </c>
      <c r="G14" s="18"/>
      <c r="H14" s="18"/>
      <c r="I14" s="28">
        <v>689.2</v>
      </c>
      <c r="J14" s="18">
        <f t="shared" si="1"/>
        <v>100</v>
      </c>
    </row>
    <row r="15" spans="1:10" ht="63.75" thickBot="1" x14ac:dyDescent="0.3">
      <c r="A15" s="1">
        <v>12</v>
      </c>
      <c r="B15" s="7" t="s">
        <v>19</v>
      </c>
      <c r="C15" s="17">
        <v>753.1</v>
      </c>
      <c r="D15" s="18">
        <v>716.9</v>
      </c>
      <c r="E15" s="18">
        <v>716.9</v>
      </c>
      <c r="F15" s="18">
        <f t="shared" si="0"/>
        <v>100</v>
      </c>
      <c r="G15" s="18"/>
      <c r="H15" s="18"/>
      <c r="I15" s="28">
        <v>535.79999999999995</v>
      </c>
      <c r="J15" s="18">
        <f t="shared" si="1"/>
        <v>95.193201434072492</v>
      </c>
    </row>
    <row r="16" spans="1:10" ht="63.75" thickBot="1" x14ac:dyDescent="0.3">
      <c r="A16" s="1">
        <v>13</v>
      </c>
      <c r="B16" s="7" t="s">
        <v>20</v>
      </c>
      <c r="C16" s="17">
        <v>44926.1</v>
      </c>
      <c r="D16" s="18">
        <v>45795.1</v>
      </c>
      <c r="E16" s="18">
        <v>45449.7</v>
      </c>
      <c r="F16" s="18">
        <f t="shared" si="0"/>
        <v>99.245770835744423</v>
      </c>
      <c r="G16" s="18"/>
      <c r="H16" s="18"/>
      <c r="I16" s="28">
        <v>25481.1</v>
      </c>
      <c r="J16" s="18">
        <f t="shared" si="1"/>
        <v>101.16546951549321</v>
      </c>
    </row>
    <row r="17" spans="1:10" ht="63.75" thickBot="1" x14ac:dyDescent="0.3">
      <c r="A17" s="1">
        <v>14</v>
      </c>
      <c r="B17" s="8" t="s">
        <v>9</v>
      </c>
      <c r="C17" s="17">
        <v>34696.300000000003</v>
      </c>
      <c r="D17" s="18">
        <v>35117</v>
      </c>
      <c r="E17" s="18">
        <v>35116.199999999997</v>
      </c>
      <c r="F17" s="18">
        <f t="shared" si="0"/>
        <v>99.997721901073547</v>
      </c>
      <c r="G17" s="18"/>
      <c r="H17" s="18"/>
      <c r="I17" s="28">
        <v>31879.200000000001</v>
      </c>
      <c r="J17" s="18">
        <f t="shared" si="1"/>
        <v>101.21021549848253</v>
      </c>
    </row>
    <row r="18" spans="1:10" ht="63.75" thickBot="1" x14ac:dyDescent="0.3">
      <c r="A18" s="1">
        <v>15</v>
      </c>
      <c r="B18" s="8" t="s">
        <v>10</v>
      </c>
      <c r="C18" s="31">
        <v>500</v>
      </c>
      <c r="D18" s="18">
        <v>7809.8</v>
      </c>
      <c r="E18" s="18">
        <v>5200</v>
      </c>
      <c r="F18" s="18">
        <f t="shared" si="0"/>
        <v>66.583011088632233</v>
      </c>
      <c r="G18" s="18"/>
      <c r="H18" s="18"/>
      <c r="I18" s="28">
        <v>2363.1</v>
      </c>
      <c r="J18" s="18">
        <f t="shared" si="1"/>
        <v>1040</v>
      </c>
    </row>
    <row r="19" spans="1:10" ht="63.75" thickBot="1" x14ac:dyDescent="0.3">
      <c r="A19" s="1">
        <v>16</v>
      </c>
      <c r="B19" s="8" t="s">
        <v>11</v>
      </c>
      <c r="C19" s="17">
        <v>1008.3</v>
      </c>
      <c r="D19" s="18">
        <v>179</v>
      </c>
      <c r="E19" s="18">
        <v>179</v>
      </c>
      <c r="F19" s="18">
        <f t="shared" si="0"/>
        <v>100</v>
      </c>
      <c r="G19" s="18"/>
      <c r="H19" s="18"/>
      <c r="I19" s="28">
        <v>385.7</v>
      </c>
      <c r="J19" s="18">
        <f t="shared" si="1"/>
        <v>17.752652980263811</v>
      </c>
    </row>
    <row r="20" spans="1:10" ht="79.5" thickBot="1" x14ac:dyDescent="0.3">
      <c r="A20" s="1">
        <v>17</v>
      </c>
      <c r="B20" s="7" t="s">
        <v>21</v>
      </c>
      <c r="C20" s="17">
        <v>4294.5</v>
      </c>
      <c r="D20" s="18">
        <v>2308.6999999999998</v>
      </c>
      <c r="E20" s="18">
        <v>2272.5</v>
      </c>
      <c r="F20" s="18">
        <f t="shared" si="0"/>
        <v>98.432018018798459</v>
      </c>
      <c r="G20" s="18"/>
      <c r="H20" s="18"/>
      <c r="I20" s="28">
        <v>2526.5</v>
      </c>
      <c r="J20" s="18">
        <f t="shared" si="1"/>
        <v>52.916521131680064</v>
      </c>
    </row>
    <row r="21" spans="1:10" s="16" customFormat="1" ht="31.15" customHeight="1" x14ac:dyDescent="0.3">
      <c r="A21" s="13"/>
      <c r="B21" s="14" t="s">
        <v>2</v>
      </c>
      <c r="C21" s="15">
        <f>SUM(C4:C20)</f>
        <v>265523.5</v>
      </c>
      <c r="D21" s="15">
        <f>SUM(D4:D20)</f>
        <v>295059.7</v>
      </c>
      <c r="E21" s="15">
        <f>SUM(E4:E20)</f>
        <v>284021.10000000003</v>
      </c>
      <c r="F21" s="15">
        <f t="shared" si="0"/>
        <v>96.25885880043937</v>
      </c>
      <c r="G21" s="15"/>
      <c r="H21" s="15"/>
      <c r="I21" s="30">
        <f>SUM(I4:I20)</f>
        <v>260879.10000000003</v>
      </c>
      <c r="J21" s="15">
        <f t="shared" si="1"/>
        <v>106.96646436191148</v>
      </c>
    </row>
    <row r="22" spans="1:10" hidden="1" x14ac:dyDescent="0.25">
      <c r="B22" s="1"/>
      <c r="C22" s="1"/>
      <c r="D22" s="2"/>
      <c r="E22" s="2"/>
      <c r="F22" s="4"/>
    </row>
    <row r="23" spans="1:10" hidden="1" x14ac:dyDescent="0.25">
      <c r="B23" s="1"/>
      <c r="C23" s="1"/>
      <c r="D23" s="2"/>
      <c r="E23" s="2"/>
      <c r="F23" s="4"/>
    </row>
    <row r="24" spans="1:10" hidden="1" x14ac:dyDescent="0.25">
      <c r="B24" s="1"/>
      <c r="C24" s="1"/>
      <c r="D24" s="2"/>
      <c r="E24" s="2"/>
      <c r="F24" s="4"/>
    </row>
    <row r="25" spans="1:10" hidden="1" x14ac:dyDescent="0.25">
      <c r="B25" s="1"/>
      <c r="C25" s="1"/>
      <c r="D25" s="2"/>
      <c r="E25" s="2"/>
      <c r="F25" s="4"/>
    </row>
    <row r="26" spans="1:10" hidden="1" x14ac:dyDescent="0.25">
      <c r="B26" s="1"/>
      <c r="C26" s="1"/>
      <c r="D26" s="2"/>
      <c r="E26" s="2"/>
      <c r="F26" s="4"/>
    </row>
    <row r="27" spans="1:10" hidden="1" x14ac:dyDescent="0.25">
      <c r="B27" s="1"/>
      <c r="C27" s="1"/>
      <c r="D27" s="2"/>
      <c r="E27" s="2"/>
      <c r="F27" s="4"/>
    </row>
  </sheetData>
  <mergeCells count="2">
    <mergeCell ref="E2:J2"/>
    <mergeCell ref="A1:J1"/>
  </mergeCells>
  <pageMargins left="0.70866141732283472" right="0.51181102362204722" top="0.55118110236220474" bottom="0.55118110236220474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2023-03-02T13:45:50Z</dcterms:modified>
</cp:coreProperties>
</file>