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<sst xmlns="http://schemas.openxmlformats.org/spreadsheetml/2006/main" count="69" uniqueCount="45">
  <si>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</si>
  <si>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</si>
  <si>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</si>
  <si>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</si>
  <si>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</si>
  <si>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</si>
  <si>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</si>
  <si>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</si>
  <si>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</si>
  <si>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</si>
  <si>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</si>
  <si>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</si>
  <si>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</si>
  <si>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</si>
  <si>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</si>
  <si>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</si>
  <si>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</si>
  <si>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</si>
  <si>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</si>
  <si>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</si>
  <si>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</si>
  <si>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</si>
  <si>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</si>
  <si>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</si>
  <si>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</si>
  <si>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</si>
  <si>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</si>
  <si>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</si>
  <si>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</si>
  <si>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</si>
  <si>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</si>
  <si>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</si>
  <si>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</si>
  <si>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</si>
  <si>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</si>
  <si>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</si>
  <si>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</si>
  <si>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</si>
  <si>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</si>
  <si>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</si>
  <si>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</si>
  <si>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</si>
  <si>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 xml:space="preserve"> на   11 августа 2023 года</t>
  </si>
  <si>
    <t>ПЗК Аврора</t>
  </si>
  <si>
    <t>50 лет СССР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</si>
</sst>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K10" sqref="K10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C1" s="4"/>
      <c r="AI1" s="1"/>
    </row>
    <row r="2" spans="1:48" ht="17.25" customHeight="1" x14ac:dyDescent="0.2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B2" s="139" t="s">
        <v>1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 spans="1:48" ht="12.75" customHeight="1" x14ac:dyDescent="0.2">
      <c r="A3" s="5"/>
      <c r="B3" s="5"/>
      <c r="C3" s="5"/>
      <c r="D3" s="5"/>
      <c r="K3" s="137"/>
      <c r="L3" s="137"/>
      <c r="O3" s="137"/>
      <c r="P3" s="137"/>
      <c r="Q3" s="137"/>
      <c r="R3" s="137"/>
      <c r="S3" s="137"/>
      <c r="T3" s="137"/>
      <c r="U3" s="137"/>
      <c r="V3" s="137"/>
      <c r="Y3" s="6"/>
      <c r="Z3" s="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8" ht="33" customHeight="1" x14ac:dyDescent="0.2">
      <c r="A4" s="92" t="s">
        <v>2</v>
      </c>
      <c r="B4" s="95" t="s">
        <v>3</v>
      </c>
      <c r="C4" s="98" t="s">
        <v>4</v>
      </c>
      <c r="D4" s="99"/>
      <c r="E4" s="104" t="s">
        <v>5</v>
      </c>
      <c r="F4" s="105"/>
      <c r="G4" s="105"/>
      <c r="H4" s="105"/>
      <c r="I4" s="105"/>
      <c r="J4" s="106"/>
      <c r="K4" s="83" t="s">
        <v>6</v>
      </c>
      <c r="L4" s="85"/>
      <c r="M4" s="88" t="s">
        <v>7</v>
      </c>
      <c r="N4" s="89"/>
      <c r="O4" s="83" t="s">
        <v>8</v>
      </c>
      <c r="P4" s="84"/>
      <c r="Q4" s="84"/>
      <c r="R4" s="84"/>
      <c r="S4" s="84"/>
      <c r="T4" s="84"/>
      <c r="U4" s="84"/>
      <c r="V4" s="85"/>
      <c r="W4" s="110" t="s">
        <v>9</v>
      </c>
      <c r="X4" s="110" t="s">
        <v>10</v>
      </c>
      <c r="Y4" s="110" t="s">
        <v>11</v>
      </c>
      <c r="Z4" s="127" t="s">
        <v>12</v>
      </c>
      <c r="AA4" s="124" t="s">
        <v>13</v>
      </c>
      <c r="AB4" s="133" t="s">
        <v>14</v>
      </c>
      <c r="AC4" s="134"/>
      <c r="AD4" s="134"/>
      <c r="AE4" s="134"/>
      <c r="AF4" s="135"/>
      <c r="AG4" s="119" t="s">
        <v>15</v>
      </c>
      <c r="AH4" s="116" t="s">
        <v>16</v>
      </c>
      <c r="AI4" s="130" t="s">
        <v>8</v>
      </c>
      <c r="AJ4" s="131"/>
      <c r="AK4" s="131"/>
      <c r="AL4" s="131"/>
      <c r="AM4" s="131"/>
      <c r="AN4" s="131"/>
      <c r="AO4" s="131"/>
      <c r="AP4" s="132"/>
      <c r="AQ4" s="112" t="s">
        <v>9</v>
      </c>
      <c r="AR4" s="112" t="s">
        <v>10</v>
      </c>
      <c r="AS4" s="107" t="s">
        <v>11</v>
      </c>
    </row>
    <row r="5" spans="1:48" ht="24" customHeight="1" x14ac:dyDescent="0.2">
      <c r="A5" s="93"/>
      <c r="B5" s="96"/>
      <c r="C5" s="100" t="s">
        <v>17</v>
      </c>
      <c r="D5" s="102" t="s">
        <v>18</v>
      </c>
      <c r="E5" s="81" t="s">
        <v>19</v>
      </c>
      <c r="F5" s="79" t="s">
        <v>20</v>
      </c>
      <c r="G5" s="86"/>
      <c r="H5" s="86"/>
      <c r="I5" s="87"/>
      <c r="J5" s="79" t="s">
        <v>21</v>
      </c>
      <c r="K5" s="79" t="s">
        <v>22</v>
      </c>
      <c r="L5" s="79" t="s">
        <v>21</v>
      </c>
      <c r="M5" s="90"/>
      <c r="N5" s="91"/>
      <c r="O5" s="79" t="s">
        <v>23</v>
      </c>
      <c r="P5" s="79" t="s">
        <v>24</v>
      </c>
      <c r="Q5" s="86"/>
      <c r="R5" s="86"/>
      <c r="S5" s="86"/>
      <c r="T5" s="86"/>
      <c r="U5" s="86"/>
      <c r="V5" s="87"/>
      <c r="W5" s="111"/>
      <c r="X5" s="111"/>
      <c r="Y5" s="111"/>
      <c r="Z5" s="128"/>
      <c r="AA5" s="125"/>
      <c r="AB5" s="115" t="s">
        <v>19</v>
      </c>
      <c r="AC5" s="115" t="s">
        <v>20</v>
      </c>
      <c r="AD5" s="122"/>
      <c r="AE5" s="122"/>
      <c r="AF5" s="123"/>
      <c r="AG5" s="120"/>
      <c r="AH5" s="117"/>
      <c r="AI5" s="115" t="s">
        <v>23</v>
      </c>
      <c r="AJ5" s="115" t="s">
        <v>24</v>
      </c>
      <c r="AK5" s="122"/>
      <c r="AL5" s="122"/>
      <c r="AM5" s="122"/>
      <c r="AN5" s="122"/>
      <c r="AO5" s="122"/>
      <c r="AP5" s="123"/>
      <c r="AQ5" s="113"/>
      <c r="AR5" s="113"/>
      <c r="AS5" s="108"/>
    </row>
    <row r="6" spans="1:48" s="7" customFormat="1" ht="53.25" customHeight="1" x14ac:dyDescent="0.2">
      <c r="A6" s="94"/>
      <c r="B6" s="97"/>
      <c r="C6" s="101"/>
      <c r="D6" s="103"/>
      <c r="E6" s="82"/>
      <c r="F6" s="8" t="s">
        <v>25</v>
      </c>
      <c r="G6" s="8" t="s">
        <v>26</v>
      </c>
      <c r="H6" s="8" t="s">
        <v>27</v>
      </c>
      <c r="I6" s="8" t="s">
        <v>28</v>
      </c>
      <c r="J6" s="80"/>
      <c r="K6" s="80"/>
      <c r="L6" s="80"/>
      <c r="M6" s="8" t="s">
        <v>22</v>
      </c>
      <c r="N6" s="8" t="s">
        <v>29</v>
      </c>
      <c r="O6" s="80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0"/>
      <c r="X6" s="80"/>
      <c r="Y6" s="80"/>
      <c r="Z6" s="129"/>
      <c r="AA6" s="126"/>
      <c r="AB6" s="114"/>
      <c r="AC6" s="9" t="s">
        <v>25</v>
      </c>
      <c r="AD6" s="9" t="s">
        <v>27</v>
      </c>
      <c r="AE6" s="9" t="s">
        <v>26</v>
      </c>
      <c r="AF6" s="9" t="s">
        <v>28</v>
      </c>
      <c r="AG6" s="121"/>
      <c r="AH6" s="118"/>
      <c r="AI6" s="114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114"/>
      <c r="AR6" s="114"/>
      <c r="AS6" s="109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/>
      <c r="L7" s="16">
        <f t="shared" ref="L7:L27" si="2">K7/AG7*100</f>
        <v>0</v>
      </c>
      <c r="M7" s="16"/>
      <c r="N7" s="16"/>
      <c r="O7" s="17">
        <f t="shared" ref="O7:O22" si="3">P7+Q7+R7+S7+T7+U7+V7</f>
        <v>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43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75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44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100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175</v>
      </c>
      <c r="L22" s="52">
        <f t="shared" si="2"/>
        <v>23.333333333333332</v>
      </c>
      <c r="M22" s="52">
        <f>SUM(M7:M21)</f>
        <v>0</v>
      </c>
      <c r="N22" s="52">
        <f>SUM(N7:N21)</f>
        <v>0</v>
      </c>
      <c r="O22" s="52">
        <f t="shared" si="3"/>
        <v>0</v>
      </c>
      <c r="P22" s="52">
        <f t="shared" ref="P22:Z22" si="5">SUM(P7:P21)</f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78" t="s">
        <v>37</v>
      </c>
      <c r="F25" s="78"/>
      <c r="G25" s="78"/>
      <c r="H25" s="78"/>
      <c r="I25" s="78"/>
      <c r="J25" s="78"/>
      <c r="K25" s="78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78" t="s">
        <v>38</v>
      </c>
      <c r="F26" s="78"/>
      <c r="G26" s="78"/>
      <c r="H26" s="78"/>
      <c r="I26" s="78"/>
      <c r="J26" s="78"/>
      <c r="K26" s="78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175</v>
      </c>
      <c r="L29" s="76">
        <f t="shared" si="8"/>
        <v>23.333333333333332</v>
      </c>
      <c r="M29" s="75">
        <f t="shared" si="8"/>
        <v>0</v>
      </c>
      <c r="N29" s="75">
        <f t="shared" si="8"/>
        <v>0</v>
      </c>
      <c r="O29" s="75">
        <f t="shared" si="8"/>
        <v>0</v>
      </c>
      <c r="P29" s="75">
        <f t="shared" si="8"/>
        <v>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A1:Z1"/>
    <mergeCell ref="O3:V3"/>
    <mergeCell ref="A2:Z2"/>
    <mergeCell ref="K3:L3"/>
    <mergeCell ref="AI3:AQ3"/>
    <mergeCell ref="AB2:AM2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E25:K25"/>
    <mergeCell ref="J5:J6"/>
    <mergeCell ref="E5:E6"/>
    <mergeCell ref="K5:K6"/>
    <mergeCell ref="E26:K26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2023-08-11T08:15:54Z</dcterms:modified>
</cp:coreProperties>
</file>