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I16" i="1" l="1"/>
  <c r="AH16" i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<sst xmlns="http://schemas.openxmlformats.org/spreadsheetml/2006/main" count="80" uniqueCount="32">
  <si>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</si>
  <si>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</si>
  <si>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</si>
  <si>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</si>
  <si>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</si>
  <si>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</si>
  <si>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</si>
  <si>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</si>
  <si>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</si>
  <si>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</si>
  <si>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</si>
  <si>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</si>
  <si>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</si>
  <si>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</si>
  <si>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</si>
  <si>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</si>
  <si>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</si>
  <si>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</si>
  <si>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</si>
  <si>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</si>
  <si>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</si>
  <si>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</si>
  <si>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</si>
  <si>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</si>
  <si>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</si>
  <si>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</si>
  <si>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</si>
  <si>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</si>
  <si>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</si>
  <si>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</si>
  <si>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ООО "Монза"</t>
  </si>
  <si>
    <t>Уборка зерновых по культурам на  04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</si>
</sst>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G9" sqref="G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73" t="s">
        <v>31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</row>
    <row r="2" spans="1:35" s="2" customFormat="1" ht="15" x14ac:dyDescent="0.2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</row>
    <row r="3" spans="1:35" ht="12" customHeight="1" x14ac:dyDescent="0.2">
      <c r="A3"/>
      <c r="D3" t="s">
        <v>0</v>
      </c>
    </row>
    <row r="4" spans="1:35" ht="12.75" customHeight="1" x14ac:dyDescent="0.2">
      <c r="A4" s="84" t="s">
        <v>1</v>
      </c>
      <c r="B4" s="81" t="s">
        <v>2</v>
      </c>
      <c r="C4" s="74" t="s">
        <v>3</v>
      </c>
      <c r="D4" s="75"/>
      <c r="E4" s="75"/>
      <c r="F4" s="75"/>
      <c r="G4" s="75"/>
      <c r="H4" s="75"/>
      <c r="I4" s="75"/>
      <c r="J4" s="75"/>
      <c r="K4" s="76"/>
      <c r="L4" s="77" t="s">
        <v>4</v>
      </c>
      <c r="M4" s="78"/>
      <c r="N4" s="78"/>
      <c r="O4" s="78"/>
      <c r="P4" s="78"/>
      <c r="Q4" s="78"/>
      <c r="R4" s="78"/>
      <c r="S4" s="78"/>
      <c r="T4" s="78"/>
      <c r="U4" s="79"/>
      <c r="V4" s="3"/>
      <c r="W4" s="77" t="s">
        <v>5</v>
      </c>
      <c r="X4" s="78"/>
      <c r="Y4" s="78"/>
      <c r="Z4" s="78"/>
      <c r="AA4" s="78"/>
      <c r="AB4" s="78"/>
      <c r="AC4" s="78"/>
      <c r="AD4" s="78"/>
      <c r="AE4" s="78"/>
      <c r="AF4" s="79"/>
      <c r="AG4" s="93" t="s">
        <v>6</v>
      </c>
      <c r="AH4" s="94"/>
      <c r="AI4" s="95"/>
    </row>
    <row r="5" spans="1:35" s="4" customFormat="1" ht="12.75" customHeight="1" x14ac:dyDescent="0.2">
      <c r="A5" s="85"/>
      <c r="B5" s="82"/>
      <c r="C5" s="87" t="s">
        <v>7</v>
      </c>
      <c r="D5" s="88"/>
      <c r="E5" s="89"/>
      <c r="F5" s="90" t="s">
        <v>8</v>
      </c>
      <c r="G5" s="91"/>
      <c r="H5" s="91"/>
      <c r="I5" s="91"/>
      <c r="J5" s="92"/>
      <c r="K5" s="103" t="s">
        <v>9</v>
      </c>
      <c r="L5" s="101" t="s">
        <v>10</v>
      </c>
      <c r="M5" s="64" t="s">
        <v>7</v>
      </c>
      <c r="N5" s="65"/>
      <c r="O5" s="66"/>
      <c r="P5" s="105" t="s">
        <v>11</v>
      </c>
      <c r="Q5" s="106"/>
      <c r="R5" s="106"/>
      <c r="S5" s="106"/>
      <c r="T5" s="107"/>
      <c r="U5" s="99" t="s">
        <v>9</v>
      </c>
      <c r="V5" s="7"/>
      <c r="W5" s="101" t="s">
        <v>12</v>
      </c>
      <c r="X5" s="70" t="s">
        <v>7</v>
      </c>
      <c r="Y5" s="71"/>
      <c r="Z5" s="72"/>
      <c r="AA5" s="67" t="s">
        <v>11</v>
      </c>
      <c r="AB5" s="68"/>
      <c r="AC5" s="68"/>
      <c r="AD5" s="68"/>
      <c r="AE5" s="69"/>
      <c r="AF5" s="99" t="s">
        <v>9</v>
      </c>
      <c r="AG5" s="96"/>
      <c r="AH5" s="97"/>
      <c r="AI5" s="98"/>
    </row>
    <row r="6" spans="1:35" s="8" customFormat="1" ht="21" customHeight="1" x14ac:dyDescent="0.2">
      <c r="A6" s="86"/>
      <c r="B6" s="83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104"/>
      <c r="L6" s="102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100"/>
      <c r="V6" s="10"/>
      <c r="W6" s="102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100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30</v>
      </c>
      <c r="B8" s="28">
        <f t="shared" ref="B8:B15" si="0">SUM(C8:K8)</f>
        <v>760</v>
      </c>
      <c r="C8" s="29"/>
      <c r="D8" s="30"/>
      <c r="E8" s="31"/>
      <c r="F8" s="32"/>
      <c r="G8" s="30">
        <v>745</v>
      </c>
      <c r="H8" s="30">
        <v>15</v>
      </c>
      <c r="I8" s="30"/>
      <c r="J8" s="30"/>
      <c r="K8" s="30"/>
      <c r="L8" s="28">
        <f t="shared" ref="L8:L15" si="1">SUM(M8:U8)</f>
        <v>760</v>
      </c>
      <c r="M8" s="29"/>
      <c r="N8" s="30"/>
      <c r="O8" s="31"/>
      <c r="P8" s="32"/>
      <c r="Q8" s="30">
        <v>745</v>
      </c>
      <c r="R8" s="30">
        <v>15</v>
      </c>
      <c r="S8" s="30"/>
      <c r="T8" s="30"/>
      <c r="U8" s="30"/>
      <c r="V8" s="33"/>
      <c r="W8" s="28">
        <f t="shared" ref="W8:W15" si="2">SUM(X8:AF8)</f>
        <v>1880</v>
      </c>
      <c r="X8" s="29"/>
      <c r="Y8" s="30"/>
      <c r="Z8" s="31"/>
      <c r="AA8" s="32"/>
      <c r="AB8" s="30">
        <v>1828</v>
      </c>
      <c r="AC8" s="30">
        <v>52</v>
      </c>
      <c r="AD8" s="30"/>
      <c r="AE8" s="30"/>
      <c r="AF8" s="30"/>
      <c r="AG8" s="34" t="e">
        <f t="shared" ref="AG8:AI15" si="3">AA8/P8*10</f>
        <v>#DIV/0!</v>
      </c>
      <c r="AH8" s="34">
        <f t="shared" si="3"/>
        <v>24.53691275167785</v>
      </c>
      <c r="AI8" s="34">
        <f t="shared" si="3"/>
        <v>34.666666666666671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760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745</v>
      </c>
      <c r="H16" s="50">
        <f t="shared" si="4"/>
        <v>15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760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745</v>
      </c>
      <c r="R16" s="50">
        <f t="shared" si="4"/>
        <v>15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1880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1828</v>
      </c>
      <c r="AC16" s="50">
        <f t="shared" si="4"/>
        <v>52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24.536912751677853</v>
      </c>
      <c r="AI16" s="53">
        <f>AC16*10/R16</f>
        <v>34.666666666666664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760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745</v>
      </c>
      <c r="H18" s="39">
        <f>H16-H17</f>
        <v>15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760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745</v>
      </c>
      <c r="R18" s="39">
        <f t="shared" si="5"/>
        <v>15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1880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1828</v>
      </c>
      <c r="AC18" s="39">
        <f t="shared" si="6"/>
        <v>52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L5:L6"/>
    <mergeCell ref="K5:K6"/>
    <mergeCell ref="P5:T5"/>
    <mergeCell ref="M5:O5"/>
    <mergeCell ref="AA5:AE5"/>
    <mergeCell ref="X5:Z5"/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2023-09-04T06:18:58Z</dcterms:modified>
</cp:coreProperties>
</file>