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C19" i="1" l="1"/>
  <c r="F19" i="1"/>
  <c r="AB19" i="1"/>
  <c r="M19" i="1"/>
  <c r="E21" i="1"/>
</calcChain>
</file>

<file path=xl/sharedStrings.xml><?xml version="1.0" encoding="utf-8"?>
<sst xmlns="http://schemas.openxmlformats.org/spreadsheetml/2006/main" count="81" uniqueCount="40">
  <si>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</si>
  <si>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</si>
  <si>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</si>
  <si>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</si>
  <si>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</si>
  <si>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</si>
  <si>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</si>
  <si>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</si>
  <si>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</si>
  <si>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</si>
  <si>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</si>
  <si>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</si>
  <si>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</si>
  <si>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</si>
  <si>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</si>
  <si>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</si>
  <si>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</si>
  <si>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</si>
  <si>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</si>
  <si>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</si>
  <si>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</si>
  <si>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</si>
  <si>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</si>
  <si>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</si>
  <si>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</si>
  <si>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</si>
  <si>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</si>
  <si>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</si>
  <si>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</si>
  <si>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</si>
  <si>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</si>
  <si>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</si>
  <si>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</si>
  <si>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</si>
  <si>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</si>
  <si>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</si>
  <si>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</si>
  <si>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</si>
  <si>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</si>
  <si>
    <t xml:space="preserve"> ХОД УБОРКИ УРОЖАЯ  на 25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</si>
</sst>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B7" sqref="B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110" t="s">
        <v>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8" t="s">
        <v>0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0"/>
    </row>
    <row r="2" spans="1:153" ht="30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153" s="11" customFormat="1" ht="17.25" customHeight="1" x14ac:dyDescent="0.25">
      <c r="A3" s="122" t="s">
        <v>1</v>
      </c>
      <c r="B3" s="115" t="s">
        <v>2</v>
      </c>
      <c r="C3" s="116"/>
      <c r="D3" s="116"/>
      <c r="E3" s="116"/>
      <c r="F3" s="116"/>
      <c r="G3" s="117"/>
      <c r="H3" s="100" t="s">
        <v>3</v>
      </c>
      <c r="I3" s="101"/>
      <c r="J3" s="102"/>
      <c r="K3" s="100" t="s">
        <v>4</v>
      </c>
      <c r="L3" s="101"/>
      <c r="M3" s="101"/>
      <c r="N3" s="101"/>
      <c r="O3" s="102"/>
      <c r="P3" s="100" t="s">
        <v>5</v>
      </c>
      <c r="Q3" s="101"/>
      <c r="R3" s="101"/>
      <c r="S3" s="102"/>
      <c r="T3" s="103" t="s">
        <v>6</v>
      </c>
      <c r="U3" s="101"/>
      <c r="V3" s="101"/>
      <c r="W3" s="104"/>
      <c r="X3" s="119" t="s">
        <v>7</v>
      </c>
      <c r="Y3" s="120"/>
      <c r="Z3" s="120"/>
      <c r="AA3" s="120"/>
      <c r="AB3" s="121"/>
      <c r="AC3" s="105" t="s">
        <v>1</v>
      </c>
      <c r="AD3" s="97" t="s">
        <v>8</v>
      </c>
      <c r="AE3" s="98"/>
      <c r="AF3" s="98"/>
      <c r="AG3" s="98"/>
      <c r="AH3" s="99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23"/>
      <c r="B4" s="18" t="s">
        <v>9</v>
      </c>
      <c r="C4" s="19" t="s">
        <v>10</v>
      </c>
      <c r="D4" s="20" t="s">
        <v>11</v>
      </c>
      <c r="E4" s="18" t="s">
        <v>12</v>
      </c>
      <c r="F4" s="18" t="s">
        <v>13</v>
      </c>
      <c r="G4" s="19" t="s">
        <v>14</v>
      </c>
      <c r="H4" s="19" t="s">
        <v>15</v>
      </c>
      <c r="I4" s="19" t="s">
        <v>10</v>
      </c>
      <c r="J4" s="19" t="s">
        <v>16</v>
      </c>
      <c r="K4" s="19" t="s">
        <v>17</v>
      </c>
      <c r="L4" s="19" t="s">
        <v>18</v>
      </c>
      <c r="M4" s="19" t="s">
        <v>10</v>
      </c>
      <c r="N4" s="108" t="s">
        <v>19</v>
      </c>
      <c r="O4" s="109"/>
      <c r="P4" s="19" t="s">
        <v>20</v>
      </c>
      <c r="Q4" s="19" t="s">
        <v>10</v>
      </c>
      <c r="R4" s="19" t="s">
        <v>21</v>
      </c>
      <c r="S4" s="19" t="s">
        <v>22</v>
      </c>
      <c r="T4" s="19" t="s">
        <v>15</v>
      </c>
      <c r="U4" s="19" t="s">
        <v>10</v>
      </c>
      <c r="V4" s="19" t="s">
        <v>23</v>
      </c>
      <c r="W4" s="21" t="s">
        <v>22</v>
      </c>
      <c r="X4" s="19" t="s">
        <v>15</v>
      </c>
      <c r="Y4" s="22" t="s">
        <v>10</v>
      </c>
      <c r="Z4" s="23" t="s">
        <v>11</v>
      </c>
      <c r="AA4" s="23" t="s">
        <v>12</v>
      </c>
      <c r="AB4" s="22" t="s">
        <v>22</v>
      </c>
      <c r="AC4" s="106"/>
      <c r="AD4" s="24" t="s">
        <v>24</v>
      </c>
      <c r="AE4" s="24" t="s">
        <v>25</v>
      </c>
      <c r="AF4" s="24" t="s">
        <v>26</v>
      </c>
      <c r="AG4" s="24" t="s">
        <v>27</v>
      </c>
      <c r="AH4" s="25" t="s">
        <v>28</v>
      </c>
      <c r="AI4" s="26" t="s">
        <v>29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30</v>
      </c>
      <c r="B5" s="18" t="s">
        <v>31</v>
      </c>
      <c r="C5" s="18" t="s">
        <v>32</v>
      </c>
      <c r="D5" s="20" t="s">
        <v>31</v>
      </c>
      <c r="E5" s="18" t="s">
        <v>33</v>
      </c>
      <c r="F5" s="18" t="s">
        <v>34</v>
      </c>
      <c r="G5" s="18" t="s">
        <v>33</v>
      </c>
      <c r="H5" s="18" t="s">
        <v>31</v>
      </c>
      <c r="I5" s="18" t="s">
        <v>32</v>
      </c>
      <c r="J5" s="18" t="s">
        <v>33</v>
      </c>
      <c r="K5" s="18" t="s">
        <v>31</v>
      </c>
      <c r="L5" s="18" t="s">
        <v>31</v>
      </c>
      <c r="M5" s="18" t="s">
        <v>32</v>
      </c>
      <c r="N5" s="18" t="s">
        <v>31</v>
      </c>
      <c r="O5" s="18" t="s">
        <v>33</v>
      </c>
      <c r="P5" s="18" t="s">
        <v>31</v>
      </c>
      <c r="Q5" s="18" t="s">
        <v>32</v>
      </c>
      <c r="R5" s="19" t="s">
        <v>33</v>
      </c>
      <c r="S5" s="18" t="s">
        <v>34</v>
      </c>
      <c r="T5" s="18" t="s">
        <v>31</v>
      </c>
      <c r="U5" s="18" t="s">
        <v>32</v>
      </c>
      <c r="V5" s="18" t="s">
        <v>33</v>
      </c>
      <c r="W5" s="33" t="s">
        <v>34</v>
      </c>
      <c r="X5" s="18" t="s">
        <v>31</v>
      </c>
      <c r="Y5" s="23" t="s">
        <v>32</v>
      </c>
      <c r="Z5" s="34"/>
      <c r="AA5" s="34" t="s">
        <v>33</v>
      </c>
      <c r="AB5" s="23" t="s">
        <v>34</v>
      </c>
      <c r="AC5" s="107"/>
      <c r="AD5" s="23" t="s">
        <v>31</v>
      </c>
      <c r="AE5" s="23" t="s">
        <v>31</v>
      </c>
      <c r="AF5" s="23" t="s">
        <v>31</v>
      </c>
      <c r="AG5" s="23" t="s">
        <v>31</v>
      </c>
      <c r="AH5" s="34" t="s">
        <v>31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38</v>
      </c>
      <c r="B6" s="38">
        <v>595</v>
      </c>
      <c r="C6" s="38">
        <f t="shared" ref="C6:C19" si="0">B6/AD6*100</f>
        <v>78.289473684210535</v>
      </c>
      <c r="D6" s="38">
        <v>595</v>
      </c>
      <c r="E6" s="38">
        <v>1482</v>
      </c>
      <c r="F6" s="38">
        <f t="shared" ref="F6:F19" si="1">E6/D6*10</f>
        <v>24.907563025210084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38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35</v>
      </c>
      <c r="B19" s="67">
        <f>SUM(B6:B18)</f>
        <v>595</v>
      </c>
      <c r="C19" s="68">
        <f t="shared" si="0"/>
        <v>78.289473684210535</v>
      </c>
      <c r="D19" s="69">
        <f>SUM(D6:D18)</f>
        <v>595</v>
      </c>
      <c r="E19" s="69">
        <f>SUM(E6:E18)</f>
        <v>1482</v>
      </c>
      <c r="F19" s="70">
        <f t="shared" si="1"/>
        <v>24.907563025210084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15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36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37</v>
      </c>
      <c r="B21" s="86">
        <f>B19-B20</f>
        <v>595</v>
      </c>
      <c r="C21" s="86"/>
      <c r="D21" s="55">
        <f>D19-D20</f>
        <v>595</v>
      </c>
      <c r="E21" s="86">
        <f>E19-E20</f>
        <v>1482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1:P2"/>
    <mergeCell ref="B3:G3"/>
    <mergeCell ref="H3:J3"/>
    <mergeCell ref="K3:O3"/>
    <mergeCell ref="Q1:AB2"/>
    <mergeCell ref="X3:AB3"/>
    <mergeCell ref="A3:A4"/>
    <mergeCell ref="AD3:AH3"/>
    <mergeCell ref="P3:S3"/>
    <mergeCell ref="T3:W3"/>
    <mergeCell ref="AC3:AC5"/>
    <mergeCell ref="N4:O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2023-08-25T07:18:30Z</dcterms:modified>
</cp:coreProperties>
</file>