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<sst xmlns="http://schemas.openxmlformats.org/spreadsheetml/2006/main" count="64" uniqueCount="46">
  <si>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</si>
  <si>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</si>
  <si>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</si>
  <si>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</si>
  <si>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</si>
  <si>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</si>
  <si>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</si>
  <si>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</si>
  <si>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</si>
  <si>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</si>
  <si>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</si>
  <si>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</si>
  <si>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</si>
  <si>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</si>
  <si>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</si>
  <si>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</si>
  <si>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</si>
  <si>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</si>
  <si>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</si>
  <si>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</si>
  <si>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</si>
  <si>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</si>
  <si>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</si>
  <si>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</si>
  <si>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</si>
  <si>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</si>
  <si>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</si>
  <si>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</si>
  <si>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</si>
  <si>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</si>
  <si>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</si>
  <si>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</si>
  <si>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</si>
  <si>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</si>
  <si>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</si>
  <si>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</si>
  <si>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</si>
  <si>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</si>
  <si>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</si>
  <si>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</si>
  <si>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</si>
  <si>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</si>
  <si>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</si>
  <si>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</si>
  <si>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</si>
  <si>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11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</si>
</sst>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7" sqref="J7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24" t="s">
        <v>0</v>
      </c>
      <c r="O1" s="124"/>
      <c r="P1" s="124"/>
      <c r="Q1" s="124"/>
      <c r="R1" s="124"/>
      <c r="S1" s="124"/>
      <c r="T1" s="124"/>
      <c r="U1" s="11"/>
      <c r="W1" s="9"/>
      <c r="X1" s="9"/>
      <c r="Y1" s="9"/>
      <c r="AR1" s="1"/>
    </row>
    <row r="2" spans="1:53" ht="12.75" customHeight="1" x14ac:dyDescent="0.25">
      <c r="A2" s="114" t="s">
        <v>1</v>
      </c>
      <c r="B2" s="117" t="s">
        <v>2</v>
      </c>
      <c r="C2" s="118"/>
      <c r="D2" s="118"/>
      <c r="E2" s="119"/>
      <c r="F2" s="122" t="s">
        <v>3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25" t="s">
        <v>4</v>
      </c>
      <c r="U2" s="128" t="s">
        <v>1</v>
      </c>
      <c r="V2" s="131" t="s">
        <v>5</v>
      </c>
      <c r="W2" s="131" t="s">
        <v>6</v>
      </c>
      <c r="X2" s="131" t="s">
        <v>7</v>
      </c>
      <c r="Y2" s="131" t="s">
        <v>8</v>
      </c>
      <c r="Z2" s="134" t="s">
        <v>9</v>
      </c>
      <c r="AA2" s="118"/>
      <c r="AB2" s="118"/>
      <c r="AC2" s="118"/>
      <c r="AD2" s="118"/>
      <c r="AE2" s="118"/>
      <c r="AF2" s="135"/>
      <c r="AG2" s="139" t="s">
        <v>10</v>
      </c>
      <c r="AH2" s="141" t="s">
        <v>11</v>
      </c>
      <c r="AI2" s="146" t="s">
        <v>11</v>
      </c>
      <c r="AJ2" s="146" t="s">
        <v>11</v>
      </c>
      <c r="AK2" s="146" t="s">
        <v>11</v>
      </c>
      <c r="AL2" s="146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15"/>
      <c r="B3" s="120"/>
      <c r="C3" s="120"/>
      <c r="D3" s="120"/>
      <c r="E3" s="121"/>
      <c r="F3" s="123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6"/>
      <c r="U3" s="129"/>
      <c r="V3" s="132"/>
      <c r="W3" s="132"/>
      <c r="X3" s="132"/>
      <c r="Y3" s="132"/>
      <c r="Z3" s="136"/>
      <c r="AA3" s="137"/>
      <c r="AB3" s="137"/>
      <c r="AC3" s="137"/>
      <c r="AD3" s="137"/>
      <c r="AE3" s="137"/>
      <c r="AF3" s="138"/>
      <c r="AG3" s="126"/>
      <c r="AH3" s="142"/>
      <c r="AI3" s="132"/>
      <c r="AJ3" s="132"/>
      <c r="AK3" s="132"/>
      <c r="AL3" s="132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16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27"/>
      <c r="U4" s="130"/>
      <c r="V4" s="133"/>
      <c r="W4" s="133"/>
      <c r="X4" s="133"/>
      <c r="Y4" s="133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40"/>
      <c r="AH4" s="143"/>
      <c r="AI4" s="133"/>
      <c r="AJ4" s="133"/>
      <c r="AK4" s="133"/>
      <c r="AL4" s="133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232</v>
      </c>
      <c r="G5" s="32">
        <f t="shared" ref="G5:G19" si="2">F5/Z5*100</f>
        <v>28.999999999999996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2333.9</v>
      </c>
      <c r="S5" s="32" t="e">
        <f t="shared" ref="S5:S19" si="8">R5/AF5*100</f>
        <v>#DIV/0!</v>
      </c>
      <c r="T5" s="36">
        <f t="shared" ref="T5:T19" si="9">R5/AG5*10</f>
        <v>14.771518987341771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28013</v>
      </c>
      <c r="K6" s="32">
        <f t="shared" si="4"/>
        <v>81.187688383955475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3641.69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44" t="s">
        <v>30</v>
      </c>
      <c r="AO6" s="145"/>
      <c r="AP6" s="145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ref="B7:B18" si="11">SUM(D7)</f>
        <v>777</v>
      </c>
      <c r="C7" s="32">
        <f t="shared" si="0"/>
        <v>55.859094176851187</v>
      </c>
      <c r="D7" s="50">
        <v>777</v>
      </c>
      <c r="E7" s="32">
        <f t="shared" si="1"/>
        <v>105.57065217391303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14823</v>
      </c>
      <c r="K7" s="32">
        <f t="shared" si="4"/>
        <v>74.114999999999995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1926.99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4469</v>
      </c>
      <c r="C19" s="77">
        <f t="shared" si="0"/>
        <v>94.541992807277339</v>
      </c>
      <c r="D19" s="78">
        <f>SUM(D5:D18)</f>
        <v>3985</v>
      </c>
      <c r="E19" s="77">
        <f t="shared" si="1"/>
        <v>109.8401323042999</v>
      </c>
      <c r="F19" s="78">
        <f>SUM(F5:F18)</f>
        <v>232</v>
      </c>
      <c r="G19" s="77">
        <f t="shared" si="2"/>
        <v>28.999999999999996</v>
      </c>
      <c r="H19" s="78">
        <f>SUM(H5:H18)</f>
        <v>0</v>
      </c>
      <c r="I19" s="77" t="e">
        <f t="shared" si="3"/>
        <v>#DIV/0!</v>
      </c>
      <c r="J19" s="78">
        <f>SUM(J5:J18)</f>
        <v>59986</v>
      </c>
      <c r="K19" s="77">
        <f t="shared" si="4"/>
        <v>80.513797916890368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7902.58</v>
      </c>
      <c r="S19" s="32" t="e">
        <f t="shared" si="8"/>
        <v>#DIV/0!</v>
      </c>
      <c r="T19" s="80">
        <f t="shared" si="9"/>
        <v>50.016329113924051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4469</v>
      </c>
      <c r="C21" s="31"/>
      <c r="D21" s="31">
        <f>D19-D20</f>
        <v>3985</v>
      </c>
      <c r="E21" s="31"/>
      <c r="F21" s="31">
        <f>F19-F20</f>
        <v>232</v>
      </c>
      <c r="G21" s="31">
        <f>G19-G20</f>
        <v>28.999999999999996</v>
      </c>
      <c r="H21" s="31">
        <f>H19-H20</f>
        <v>0</v>
      </c>
      <c r="I21" s="31"/>
      <c r="J21" s="57">
        <f>J19-J20</f>
        <v>59986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7902.58</v>
      </c>
      <c r="S21" s="31"/>
      <c r="T21" s="101">
        <f>T19-T20</f>
        <v>50.016329113924051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Z2:AF3"/>
    <mergeCell ref="AG2:AG4"/>
    <mergeCell ref="AH2:AH4"/>
    <mergeCell ref="AN6:AP6"/>
    <mergeCell ref="AL2:AL4"/>
    <mergeCell ref="AI2:AI4"/>
    <mergeCell ref="AJ2:AJ4"/>
    <mergeCell ref="AK2:AK4"/>
    <mergeCell ref="U2:U4"/>
    <mergeCell ref="V2:V4"/>
    <mergeCell ref="W2:W4"/>
    <mergeCell ref="X2:X4"/>
    <mergeCell ref="Y2:Y4"/>
    <mergeCell ref="A2:A4"/>
    <mergeCell ref="B2:E3"/>
    <mergeCell ref="F2:S3"/>
    <mergeCell ref="N1:T1"/>
    <mergeCell ref="T2:T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2023-08-11T08:13:05Z</dcterms:modified>
</cp:coreProperties>
</file>