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5480" windowHeight="8070"/>
  </bookViews>
  <sheets>
    <sheet name="прил 6 2023-2025" sheetId="35" r:id="rId1"/>
    <sheet name="Лист1" sheetId="38" r:id="rId2"/>
  </sheets>
  <calcPr calcId="124519"/>
</workbook>
</file>

<file path=xl/calcChain.xml><?xml version="1.0" encoding="utf-8"?>
<calcChain xmlns="http://schemas.openxmlformats.org/spreadsheetml/2006/main">
  <c r="H593" i="35"/>
  <c r="I593"/>
  <c r="G593"/>
  <c r="I594"/>
  <c r="H594"/>
  <c r="G594"/>
  <c r="G490" l="1"/>
  <c r="G264"/>
  <c r="G599"/>
  <c r="I418"/>
  <c r="G399"/>
  <c r="G361"/>
  <c r="I303"/>
  <c r="I302" s="1"/>
  <c r="I301" s="1"/>
  <c r="I304"/>
  <c r="H304"/>
  <c r="H303" s="1"/>
  <c r="H302" s="1"/>
  <c r="H301" s="1"/>
  <c r="G304"/>
  <c r="G303" s="1"/>
  <c r="G302" s="1"/>
  <c r="G301" s="1"/>
  <c r="G299"/>
  <c r="G287"/>
  <c r="G286" s="1"/>
  <c r="G288"/>
  <c r="I289"/>
  <c r="I288" s="1"/>
  <c r="I287" s="1"/>
  <c r="I286" s="1"/>
  <c r="H289"/>
  <c r="H288" s="1"/>
  <c r="H287" s="1"/>
  <c r="H286" s="1"/>
  <c r="G289"/>
  <c r="H281" l="1"/>
  <c r="G281"/>
  <c r="G98"/>
  <c r="I432"/>
  <c r="I431" s="1"/>
  <c r="I430" s="1"/>
  <c r="I429" s="1"/>
  <c r="H432"/>
  <c r="H431" s="1"/>
  <c r="H430" s="1"/>
  <c r="H429" s="1"/>
  <c r="G432"/>
  <c r="G431" s="1"/>
  <c r="G430" s="1"/>
  <c r="G429" s="1"/>
  <c r="I509"/>
  <c r="I508" s="1"/>
  <c r="I507" s="1"/>
  <c r="I506" s="1"/>
  <c r="H509"/>
  <c r="H508" s="1"/>
  <c r="H507" s="1"/>
  <c r="H506" s="1"/>
  <c r="G509"/>
  <c r="G508" s="1"/>
  <c r="G507" s="1"/>
  <c r="G506" s="1"/>
  <c r="G134" l="1"/>
  <c r="I125"/>
  <c r="I124" s="1"/>
  <c r="H125"/>
  <c r="H124" s="1"/>
  <c r="G125"/>
  <c r="G124" s="1"/>
  <c r="I284" l="1"/>
  <c r="H284"/>
  <c r="G284"/>
  <c r="I35" l="1"/>
  <c r="H35"/>
  <c r="H532"/>
  <c r="I532"/>
  <c r="I480"/>
  <c r="I479" s="1"/>
  <c r="H480"/>
  <c r="H479" s="1"/>
  <c r="G480"/>
  <c r="G479" s="1"/>
  <c r="G422"/>
  <c r="I262"/>
  <c r="I261" s="1"/>
  <c r="H262"/>
  <c r="H261" s="1"/>
  <c r="G262"/>
  <c r="G261" s="1"/>
  <c r="G532"/>
  <c r="I615"/>
  <c r="I614" s="1"/>
  <c r="I613" s="1"/>
  <c r="H615"/>
  <c r="H614" s="1"/>
  <c r="H613" s="1"/>
  <c r="G615"/>
  <c r="G614" s="1"/>
  <c r="G613" s="1"/>
  <c r="I294"/>
  <c r="I293" s="1"/>
  <c r="H294"/>
  <c r="H293" s="1"/>
  <c r="G294"/>
  <c r="G293" s="1"/>
  <c r="I297"/>
  <c r="H297"/>
  <c r="G297"/>
  <c r="I299"/>
  <c r="H299"/>
  <c r="H278"/>
  <c r="I278"/>
  <c r="G278"/>
  <c r="G277" s="1"/>
  <c r="I273"/>
  <c r="I272" s="1"/>
  <c r="H273"/>
  <c r="H272" s="1"/>
  <c r="G273"/>
  <c r="G272" s="1"/>
  <c r="I246"/>
  <c r="I245" s="1"/>
  <c r="H246"/>
  <c r="H245" s="1"/>
  <c r="G246"/>
  <c r="G245" s="1"/>
  <c r="I237"/>
  <c r="I236" s="1"/>
  <c r="H237"/>
  <c r="H236" s="1"/>
  <c r="G237"/>
  <c r="G236" s="1"/>
  <c r="I187"/>
  <c r="I186" s="1"/>
  <c r="I185" s="1"/>
  <c r="I184" s="1"/>
  <c r="H187"/>
  <c r="H186" s="1"/>
  <c r="H185" s="1"/>
  <c r="H184" s="1"/>
  <c r="G187"/>
  <c r="G186" s="1"/>
  <c r="G185" s="1"/>
  <c r="G184" s="1"/>
  <c r="I542"/>
  <c r="I541" s="1"/>
  <c r="I540" s="1"/>
  <c r="I539" s="1"/>
  <c r="H542"/>
  <c r="H541" s="1"/>
  <c r="H540" s="1"/>
  <c r="H539" s="1"/>
  <c r="G542"/>
  <c r="G541" s="1"/>
  <c r="G540" s="1"/>
  <c r="G539" s="1"/>
  <c r="I122"/>
  <c r="I121" s="1"/>
  <c r="H122"/>
  <c r="H121" s="1"/>
  <c r="G122"/>
  <c r="G121" s="1"/>
  <c r="H296" l="1"/>
  <c r="I296"/>
  <c r="G296"/>
  <c r="H292" l="1"/>
  <c r="H291" s="1"/>
  <c r="G292"/>
  <c r="G291" s="1"/>
  <c r="I292"/>
  <c r="I291" s="1"/>
  <c r="H368"/>
  <c r="H367" s="1"/>
  <c r="I368"/>
  <c r="I367" s="1"/>
  <c r="G368"/>
  <c r="G367" s="1"/>
  <c r="H365"/>
  <c r="H364" s="1"/>
  <c r="I365"/>
  <c r="I364" s="1"/>
  <c r="G365"/>
  <c r="G364" s="1"/>
  <c r="H337"/>
  <c r="H336" s="1"/>
  <c r="I337"/>
  <c r="I336" s="1"/>
  <c r="G337"/>
  <c r="G336" s="1"/>
  <c r="H568"/>
  <c r="I568"/>
  <c r="G568"/>
  <c r="I281"/>
  <c r="H202"/>
  <c r="I202"/>
  <c r="G202"/>
  <c r="G204"/>
  <c r="H204"/>
  <c r="I204"/>
  <c r="I201" s="1"/>
  <c r="H549"/>
  <c r="H548" s="1"/>
  <c r="I549"/>
  <c r="I548" s="1"/>
  <c r="G549"/>
  <c r="G548" s="1"/>
  <c r="H201" l="1"/>
  <c r="G201"/>
  <c r="H234" l="1"/>
  <c r="G234"/>
  <c r="I199" l="1"/>
  <c r="I198" s="1"/>
  <c r="H619" l="1"/>
  <c r="I619"/>
  <c r="H622"/>
  <c r="I622"/>
  <c r="H113"/>
  <c r="H112" s="1"/>
  <c r="I113"/>
  <c r="I112" s="1"/>
  <c r="H103"/>
  <c r="I103"/>
  <c r="H98"/>
  <c r="I98"/>
  <c r="H93"/>
  <c r="I93"/>
  <c r="H89"/>
  <c r="I89"/>
  <c r="H85"/>
  <c r="I85"/>
  <c r="H83"/>
  <c r="I83"/>
  <c r="H81"/>
  <c r="I81"/>
  <c r="H58"/>
  <c r="I58"/>
  <c r="H56"/>
  <c r="I56"/>
  <c r="H54"/>
  <c r="I54"/>
  <c r="H52"/>
  <c r="I52"/>
  <c r="H50"/>
  <c r="I50"/>
  <c r="H48"/>
  <c r="I48"/>
  <c r="H44"/>
  <c r="I44"/>
  <c r="H42"/>
  <c r="I42"/>
  <c r="H40"/>
  <c r="I40"/>
  <c r="H38"/>
  <c r="I38"/>
  <c r="H29"/>
  <c r="I29"/>
  <c r="H27"/>
  <c r="I27"/>
  <c r="H26" l="1"/>
  <c r="H25" s="1"/>
  <c r="H80"/>
  <c r="H79" s="1"/>
  <c r="I47"/>
  <c r="I46" s="1"/>
  <c r="H88"/>
  <c r="H87" s="1"/>
  <c r="H47"/>
  <c r="H46" s="1"/>
  <c r="I26"/>
  <c r="I25" s="1"/>
  <c r="H24"/>
  <c r="H34"/>
  <c r="I88"/>
  <c r="I87" s="1"/>
  <c r="I34"/>
  <c r="I80"/>
  <c r="I79" s="1"/>
  <c r="I24"/>
  <c r="H97"/>
  <c r="H96" s="1"/>
  <c r="H95" s="1"/>
  <c r="I97"/>
  <c r="I96" s="1"/>
  <c r="I95" s="1"/>
  <c r="G622"/>
  <c r="G619"/>
  <c r="H562"/>
  <c r="H561" s="1"/>
  <c r="I562"/>
  <c r="I561" s="1"/>
  <c r="H565"/>
  <c r="H564" s="1"/>
  <c r="I565"/>
  <c r="I564" s="1"/>
  <c r="H570"/>
  <c r="H567" s="1"/>
  <c r="I570"/>
  <c r="I567" s="1"/>
  <c r="H573"/>
  <c r="H572" s="1"/>
  <c r="I573"/>
  <c r="I572" s="1"/>
  <c r="G573"/>
  <c r="G572" s="1"/>
  <c r="G570"/>
  <c r="G567" s="1"/>
  <c r="G565"/>
  <c r="G564" s="1"/>
  <c r="G562"/>
  <c r="G561" s="1"/>
  <c r="G618" l="1"/>
  <c r="G617" s="1"/>
  <c r="I618"/>
  <c r="I617" s="1"/>
  <c r="I612" s="1"/>
  <c r="H618"/>
  <c r="H617" s="1"/>
  <c r="H612" s="1"/>
  <c r="I560"/>
  <c r="I559" s="1"/>
  <c r="I558" s="1"/>
  <c r="H560"/>
  <c r="H559" s="1"/>
  <c r="H558" s="1"/>
  <c r="G560"/>
  <c r="G559" s="1"/>
  <c r="G558" s="1"/>
  <c r="I555"/>
  <c r="I554" s="1"/>
  <c r="I553" s="1"/>
  <c r="H555"/>
  <c r="H554" s="1"/>
  <c r="H553" s="1"/>
  <c r="G555"/>
  <c r="G554" s="1"/>
  <c r="G553" s="1"/>
  <c r="G612" l="1"/>
  <c r="G611" s="1"/>
  <c r="G610" s="1"/>
  <c r="I611"/>
  <c r="I610" s="1"/>
  <c r="H611"/>
  <c r="H610" s="1"/>
  <c r="H537"/>
  <c r="H531" s="1"/>
  <c r="I537"/>
  <c r="I531" s="1"/>
  <c r="G537"/>
  <c r="I530" l="1"/>
  <c r="I529" s="1"/>
  <c r="I528" s="1"/>
  <c r="I527" s="1"/>
  <c r="H530"/>
  <c r="H529" s="1"/>
  <c r="H528" s="1"/>
  <c r="H527" s="1"/>
  <c r="G531"/>
  <c r="G530" s="1"/>
  <c r="G529" s="1"/>
  <c r="G528" s="1"/>
  <c r="G527" s="1"/>
  <c r="H582" l="1"/>
  <c r="H579"/>
  <c r="I579"/>
  <c r="G579"/>
  <c r="H503"/>
  <c r="I503"/>
  <c r="G503"/>
  <c r="H418"/>
  <c r="G418"/>
  <c r="H389"/>
  <c r="I389"/>
  <c r="G389"/>
  <c r="H334"/>
  <c r="H333" s="1"/>
  <c r="H332" s="1"/>
  <c r="I334"/>
  <c r="I333" s="1"/>
  <c r="I332" s="1"/>
  <c r="G334"/>
  <c r="G333" s="1"/>
  <c r="G332" s="1"/>
  <c r="H578" l="1"/>
  <c r="H577" s="1"/>
  <c r="H576" s="1"/>
  <c r="I399"/>
  <c r="I398" s="1"/>
  <c r="H399"/>
  <c r="H398" s="1"/>
  <c r="G398"/>
  <c r="G390"/>
  <c r="H390"/>
  <c r="I390"/>
  <c r="H314"/>
  <c r="I314"/>
  <c r="G314"/>
  <c r="H308" l="1"/>
  <c r="H307" s="1"/>
  <c r="H306" s="1"/>
  <c r="I308"/>
  <c r="I307" s="1"/>
  <c r="I306" s="1"/>
  <c r="G308"/>
  <c r="G307" s="1"/>
  <c r="G306" s="1"/>
  <c r="H524"/>
  <c r="H523" s="1"/>
  <c r="I524"/>
  <c r="I523" s="1"/>
  <c r="I452" l="1"/>
  <c r="I451" s="1"/>
  <c r="I450" s="1"/>
  <c r="I449" s="1"/>
  <c r="H452"/>
  <c r="H451" s="1"/>
  <c r="H450" s="1"/>
  <c r="H449" s="1"/>
  <c r="G452"/>
  <c r="G451" s="1"/>
  <c r="G450" s="1"/>
  <c r="G449" s="1"/>
  <c r="I396"/>
  <c r="I395" s="1"/>
  <c r="H396"/>
  <c r="H395" s="1"/>
  <c r="H394" s="1"/>
  <c r="H393" s="1"/>
  <c r="H392" s="1"/>
  <c r="G396"/>
  <c r="G395" s="1"/>
  <c r="G394" s="1"/>
  <c r="G393" s="1"/>
  <c r="G392" s="1"/>
  <c r="I381"/>
  <c r="H381"/>
  <c r="G381"/>
  <c r="I378"/>
  <c r="H378"/>
  <c r="G378"/>
  <c r="I372"/>
  <c r="I371" s="1"/>
  <c r="I370" s="1"/>
  <c r="H372"/>
  <c r="H371" s="1"/>
  <c r="H370" s="1"/>
  <c r="G372"/>
  <c r="G371" s="1"/>
  <c r="G370" s="1"/>
  <c r="I361"/>
  <c r="I360" s="1"/>
  <c r="H361"/>
  <c r="H360" s="1"/>
  <c r="G360"/>
  <c r="I358"/>
  <c r="I357" s="1"/>
  <c r="H358"/>
  <c r="H357" s="1"/>
  <c r="G358"/>
  <c r="G357" s="1"/>
  <c r="I355"/>
  <c r="H355"/>
  <c r="G355"/>
  <c r="I353"/>
  <c r="H353"/>
  <c r="G353"/>
  <c r="I351"/>
  <c r="H351"/>
  <c r="G351"/>
  <c r="I346"/>
  <c r="H346"/>
  <c r="G346"/>
  <c r="I348"/>
  <c r="H348"/>
  <c r="G348"/>
  <c r="I344"/>
  <c r="H344"/>
  <c r="G344"/>
  <c r="I327"/>
  <c r="H327"/>
  <c r="G327"/>
  <c r="I329"/>
  <c r="H329"/>
  <c r="G329"/>
  <c r="I325"/>
  <c r="H325"/>
  <c r="G325"/>
  <c r="I608"/>
  <c r="I607" s="1"/>
  <c r="I606" s="1"/>
  <c r="I605" s="1"/>
  <c r="H608"/>
  <c r="H607" s="1"/>
  <c r="H606" s="1"/>
  <c r="H605" s="1"/>
  <c r="G608"/>
  <c r="G607" s="1"/>
  <c r="G606" s="1"/>
  <c r="G605" s="1"/>
  <c r="I603"/>
  <c r="H603"/>
  <c r="G603"/>
  <c r="I599"/>
  <c r="H599"/>
  <c r="I591"/>
  <c r="H591"/>
  <c r="G591"/>
  <c r="I588"/>
  <c r="H588"/>
  <c r="G588"/>
  <c r="I582"/>
  <c r="I578" s="1"/>
  <c r="I577" s="1"/>
  <c r="I576" s="1"/>
  <c r="G582"/>
  <c r="G578" s="1"/>
  <c r="G577" s="1"/>
  <c r="G576" s="1"/>
  <c r="G524"/>
  <c r="G523" s="1"/>
  <c r="H522"/>
  <c r="I520"/>
  <c r="I519" s="1"/>
  <c r="H520"/>
  <c r="H519" s="1"/>
  <c r="G520"/>
  <c r="G519" s="1"/>
  <c r="I517"/>
  <c r="H517"/>
  <c r="G517"/>
  <c r="I515"/>
  <c r="H515"/>
  <c r="G515"/>
  <c r="I502"/>
  <c r="H502"/>
  <c r="G502"/>
  <c r="I500"/>
  <c r="I499" s="1"/>
  <c r="H500"/>
  <c r="H499" s="1"/>
  <c r="G500"/>
  <c r="G499" s="1"/>
  <c r="I497"/>
  <c r="I496" s="1"/>
  <c r="H497"/>
  <c r="H496" s="1"/>
  <c r="G497"/>
  <c r="G496" s="1"/>
  <c r="I494"/>
  <c r="H494"/>
  <c r="G494"/>
  <c r="I487"/>
  <c r="I486" s="1"/>
  <c r="I485" s="1"/>
  <c r="H487"/>
  <c r="H486" s="1"/>
  <c r="H485" s="1"/>
  <c r="G487"/>
  <c r="G486" s="1"/>
  <c r="G485" s="1"/>
  <c r="I476"/>
  <c r="I475" s="1"/>
  <c r="I474" s="1"/>
  <c r="I473" s="1"/>
  <c r="I472" s="1"/>
  <c r="H476"/>
  <c r="H475" s="1"/>
  <c r="H474" s="1"/>
  <c r="H473" s="1"/>
  <c r="H472" s="1"/>
  <c r="G476"/>
  <c r="G475" s="1"/>
  <c r="G474" s="1"/>
  <c r="G473" s="1"/>
  <c r="G472" s="1"/>
  <c r="I470"/>
  <c r="I469" s="1"/>
  <c r="I468" s="1"/>
  <c r="H470"/>
  <c r="H469" s="1"/>
  <c r="H468" s="1"/>
  <c r="G470"/>
  <c r="G469" s="1"/>
  <c r="G468" s="1"/>
  <c r="I466"/>
  <c r="I465" s="1"/>
  <c r="I464" s="1"/>
  <c r="H466"/>
  <c r="H465" s="1"/>
  <c r="H464" s="1"/>
  <c r="G466"/>
  <c r="G465" s="1"/>
  <c r="G464" s="1"/>
  <c r="I462"/>
  <c r="H462"/>
  <c r="G462"/>
  <c r="I459"/>
  <c r="H459"/>
  <c r="G459"/>
  <c r="I483"/>
  <c r="I482" s="1"/>
  <c r="H483"/>
  <c r="H482" s="1"/>
  <c r="G483"/>
  <c r="G482" s="1"/>
  <c r="I446"/>
  <c r="I445" s="1"/>
  <c r="I444" s="1"/>
  <c r="I443" s="1"/>
  <c r="I442" s="1"/>
  <c r="H446"/>
  <c r="H445" s="1"/>
  <c r="H444" s="1"/>
  <c r="H443" s="1"/>
  <c r="H442" s="1"/>
  <c r="G446"/>
  <c r="G445" s="1"/>
  <c r="G444" s="1"/>
  <c r="G443" s="1"/>
  <c r="G442" s="1"/>
  <c r="I439"/>
  <c r="I438" s="1"/>
  <c r="H439"/>
  <c r="H438" s="1"/>
  <c r="G439"/>
  <c r="G438" s="1"/>
  <c r="I436"/>
  <c r="I435" s="1"/>
  <c r="H436"/>
  <c r="H435" s="1"/>
  <c r="G436"/>
  <c r="G435" s="1"/>
  <c r="I427"/>
  <c r="H427"/>
  <c r="G427"/>
  <c r="G426" s="1"/>
  <c r="I424"/>
  <c r="H424"/>
  <c r="G424"/>
  <c r="I422"/>
  <c r="H422"/>
  <c r="I416"/>
  <c r="H416"/>
  <c r="G416"/>
  <c r="I414"/>
  <c r="H414"/>
  <c r="G414"/>
  <c r="I412"/>
  <c r="H412"/>
  <c r="G412"/>
  <c r="I408"/>
  <c r="H408"/>
  <c r="G408"/>
  <c r="I406"/>
  <c r="H406"/>
  <c r="G406"/>
  <c r="I387"/>
  <c r="I386" s="1"/>
  <c r="H387"/>
  <c r="H386" s="1"/>
  <c r="G387"/>
  <c r="G386" s="1"/>
  <c r="I318"/>
  <c r="I317" s="1"/>
  <c r="H318"/>
  <c r="H317" s="1"/>
  <c r="G318"/>
  <c r="G317" s="1"/>
  <c r="I313"/>
  <c r="I312" s="1"/>
  <c r="H313"/>
  <c r="H312" s="1"/>
  <c r="G313"/>
  <c r="G312" s="1"/>
  <c r="I557"/>
  <c r="H557"/>
  <c r="G557"/>
  <c r="I277"/>
  <c r="I270"/>
  <c r="I269" s="1"/>
  <c r="H270"/>
  <c r="H269" s="1"/>
  <c r="G270"/>
  <c r="G269" s="1"/>
  <c r="I267"/>
  <c r="I266" s="1"/>
  <c r="H267"/>
  <c r="H266" s="1"/>
  <c r="G267"/>
  <c r="G266" s="1"/>
  <c r="I259"/>
  <c r="I258" s="1"/>
  <c r="I257" s="1"/>
  <c r="I256" s="1"/>
  <c r="H259"/>
  <c r="H258" s="1"/>
  <c r="H257" s="1"/>
  <c r="H256" s="1"/>
  <c r="G259"/>
  <c r="G258" s="1"/>
  <c r="H254"/>
  <c r="G254"/>
  <c r="I252"/>
  <c r="H252"/>
  <c r="G252"/>
  <c r="I250"/>
  <c r="H250"/>
  <c r="G250"/>
  <c r="I243"/>
  <c r="I242" s="1"/>
  <c r="I241" s="1"/>
  <c r="H243"/>
  <c r="H242" s="1"/>
  <c r="H241" s="1"/>
  <c r="G243"/>
  <c r="G242" s="1"/>
  <c r="G241" s="1"/>
  <c r="I234"/>
  <c r="G233"/>
  <c r="I229"/>
  <c r="H229"/>
  <c r="G229"/>
  <c r="I227"/>
  <c r="H227"/>
  <c r="G227"/>
  <c r="I224"/>
  <c r="I223" s="1"/>
  <c r="H224"/>
  <c r="H223" s="1"/>
  <c r="G224"/>
  <c r="G223" s="1"/>
  <c r="I221"/>
  <c r="I220" s="1"/>
  <c r="H221"/>
  <c r="H220" s="1"/>
  <c r="G221"/>
  <c r="G220" s="1"/>
  <c r="I216"/>
  <c r="I215" s="1"/>
  <c r="H216"/>
  <c r="H215" s="1"/>
  <c r="G216"/>
  <c r="G215" s="1"/>
  <c r="I213"/>
  <c r="I212" s="1"/>
  <c r="H213"/>
  <c r="H212" s="1"/>
  <c r="G213"/>
  <c r="G212" s="1"/>
  <c r="I210"/>
  <c r="I209" s="1"/>
  <c r="H210"/>
  <c r="H209" s="1"/>
  <c r="G210"/>
  <c r="G209" s="1"/>
  <c r="I207"/>
  <c r="I206" s="1"/>
  <c r="H207"/>
  <c r="H206" s="1"/>
  <c r="G207"/>
  <c r="G206" s="1"/>
  <c r="H199"/>
  <c r="H198" s="1"/>
  <c r="G199"/>
  <c r="G198" s="1"/>
  <c r="I193"/>
  <c r="I192" s="1"/>
  <c r="I191" s="1"/>
  <c r="I190" s="1"/>
  <c r="H193"/>
  <c r="H192" s="1"/>
  <c r="H191" s="1"/>
  <c r="H190" s="1"/>
  <c r="G193"/>
  <c r="G192" s="1"/>
  <c r="G191" s="1"/>
  <c r="G190" s="1"/>
  <c r="I182"/>
  <c r="I181" s="1"/>
  <c r="I180" s="1"/>
  <c r="I179" s="1"/>
  <c r="I178" s="1"/>
  <c r="H182"/>
  <c r="H181" s="1"/>
  <c r="H180" s="1"/>
  <c r="H179" s="1"/>
  <c r="H178" s="1"/>
  <c r="G182"/>
  <c r="G181" s="1"/>
  <c r="G180" s="1"/>
  <c r="G179" s="1"/>
  <c r="G178" s="1"/>
  <c r="I175"/>
  <c r="I174" s="1"/>
  <c r="H175"/>
  <c r="H174" s="1"/>
  <c r="G175"/>
  <c r="G174" s="1"/>
  <c r="I172"/>
  <c r="I171" s="1"/>
  <c r="H172"/>
  <c r="H171" s="1"/>
  <c r="G172"/>
  <c r="G171" s="1"/>
  <c r="I169"/>
  <c r="I168" s="1"/>
  <c r="H169"/>
  <c r="H168" s="1"/>
  <c r="G169"/>
  <c r="G168" s="1"/>
  <c r="I166"/>
  <c r="I165" s="1"/>
  <c r="H166"/>
  <c r="H165" s="1"/>
  <c r="G166"/>
  <c r="G165" s="1"/>
  <c r="I162"/>
  <c r="I161" s="1"/>
  <c r="I160" s="1"/>
  <c r="H162"/>
  <c r="H161" s="1"/>
  <c r="H160" s="1"/>
  <c r="G162"/>
  <c r="G161" s="1"/>
  <c r="G160" s="1"/>
  <c r="I157"/>
  <c r="H157"/>
  <c r="G157"/>
  <c r="I152"/>
  <c r="I151" s="1"/>
  <c r="I150" s="1"/>
  <c r="I149" s="1"/>
  <c r="H152"/>
  <c r="H151" s="1"/>
  <c r="H150" s="1"/>
  <c r="H149" s="1"/>
  <c r="G152"/>
  <c r="G151" s="1"/>
  <c r="G150" s="1"/>
  <c r="G149" s="1"/>
  <c r="I146"/>
  <c r="I145" s="1"/>
  <c r="H146"/>
  <c r="H145" s="1"/>
  <c r="G146"/>
  <c r="G145" s="1"/>
  <c r="I143"/>
  <c r="H143"/>
  <c r="G143"/>
  <c r="I140"/>
  <c r="H140"/>
  <c r="G140"/>
  <c r="I547"/>
  <c r="I546" s="1"/>
  <c r="I545" s="1"/>
  <c r="I544" s="1"/>
  <c r="H547"/>
  <c r="H546" s="1"/>
  <c r="H545" s="1"/>
  <c r="H544" s="1"/>
  <c r="G547"/>
  <c r="G546" s="1"/>
  <c r="G545" s="1"/>
  <c r="G544" s="1"/>
  <c r="I134"/>
  <c r="H134"/>
  <c r="I132"/>
  <c r="H132"/>
  <c r="G132"/>
  <c r="I129"/>
  <c r="I128" s="1"/>
  <c r="I127" s="1"/>
  <c r="H129"/>
  <c r="H128" s="1"/>
  <c r="H127" s="1"/>
  <c r="G129"/>
  <c r="G128" s="1"/>
  <c r="G127" s="1"/>
  <c r="I119"/>
  <c r="I118" s="1"/>
  <c r="H119"/>
  <c r="H118" s="1"/>
  <c r="G119"/>
  <c r="G118" s="1"/>
  <c r="I116"/>
  <c r="I115" s="1"/>
  <c r="H116"/>
  <c r="H115" s="1"/>
  <c r="G115"/>
  <c r="G113"/>
  <c r="G112" s="1"/>
  <c r="I108"/>
  <c r="I107" s="1"/>
  <c r="I106" s="1"/>
  <c r="I105" s="1"/>
  <c r="H108"/>
  <c r="H107" s="1"/>
  <c r="H106" s="1"/>
  <c r="H105" s="1"/>
  <c r="G108"/>
  <c r="G107" s="1"/>
  <c r="G106" s="1"/>
  <c r="G105" s="1"/>
  <c r="G103"/>
  <c r="G97" s="1"/>
  <c r="G93"/>
  <c r="G89"/>
  <c r="G85"/>
  <c r="G83"/>
  <c r="G81"/>
  <c r="I77"/>
  <c r="I76" s="1"/>
  <c r="I75" s="1"/>
  <c r="I74" s="1"/>
  <c r="H77"/>
  <c r="H76" s="1"/>
  <c r="H75" s="1"/>
  <c r="H74" s="1"/>
  <c r="G77"/>
  <c r="G76" s="1"/>
  <c r="G75" s="1"/>
  <c r="I71"/>
  <c r="I70" s="1"/>
  <c r="I69" s="1"/>
  <c r="H71"/>
  <c r="H70" s="1"/>
  <c r="H69" s="1"/>
  <c r="G71"/>
  <c r="G70" s="1"/>
  <c r="G69" s="1"/>
  <c r="I67"/>
  <c r="I66" s="1"/>
  <c r="H67"/>
  <c r="H66" s="1"/>
  <c r="G67"/>
  <c r="G66" s="1"/>
  <c r="I61"/>
  <c r="I60" s="1"/>
  <c r="H61"/>
  <c r="H60" s="1"/>
  <c r="G61"/>
  <c r="G60" s="1"/>
  <c r="G58"/>
  <c r="G56"/>
  <c r="G54"/>
  <c r="G52"/>
  <c r="G50"/>
  <c r="G48"/>
  <c r="G44"/>
  <c r="G42"/>
  <c r="G40"/>
  <c r="G38"/>
  <c r="G35"/>
  <c r="G29"/>
  <c r="G27"/>
  <c r="G111" l="1"/>
  <c r="G110" s="1"/>
  <c r="G257"/>
  <c r="G256" s="1"/>
  <c r="G587"/>
  <c r="I598"/>
  <c r="I597" s="1"/>
  <c r="I596" s="1"/>
  <c r="I595" s="1"/>
  <c r="G265"/>
  <c r="G276"/>
  <c r="G275" s="1"/>
  <c r="H277"/>
  <c r="H276" s="1"/>
  <c r="H275" s="1"/>
  <c r="I411"/>
  <c r="I410" s="1"/>
  <c r="G493"/>
  <c r="G492"/>
  <c r="G491" s="1"/>
  <c r="I493"/>
  <c r="I492"/>
  <c r="I491" s="1"/>
  <c r="I490" s="1"/>
  <c r="H493"/>
  <c r="H492"/>
  <c r="H491" s="1"/>
  <c r="H490" s="1"/>
  <c r="H164"/>
  <c r="H111"/>
  <c r="H110" s="1"/>
  <c r="I164"/>
  <c r="I587"/>
  <c r="I586" s="1"/>
  <c r="G598"/>
  <c r="G597" s="1"/>
  <c r="I111"/>
  <c r="I110" s="1"/>
  <c r="G411"/>
  <c r="G410" s="1"/>
  <c r="G164"/>
  <c r="H411"/>
  <c r="H410" s="1"/>
  <c r="H324"/>
  <c r="H323" s="1"/>
  <c r="H322" s="1"/>
  <c r="H321" s="1"/>
  <c r="G156"/>
  <c r="G155" s="1"/>
  <c r="G154" s="1"/>
  <c r="I156"/>
  <c r="I155" s="1"/>
  <c r="I154" s="1"/>
  <c r="H156"/>
  <c r="H155" s="1"/>
  <c r="H154" s="1"/>
  <c r="G324"/>
  <c r="G323" s="1"/>
  <c r="G322" s="1"/>
  <c r="G321" s="1"/>
  <c r="I324"/>
  <c r="I323" s="1"/>
  <c r="I322" s="1"/>
  <c r="I321" s="1"/>
  <c r="G197"/>
  <c r="G196" s="1"/>
  <c r="G195" s="1"/>
  <c r="I197"/>
  <c r="I196" s="1"/>
  <c r="H197"/>
  <c r="H196" s="1"/>
  <c r="H195" s="1"/>
  <c r="H587"/>
  <c r="H586" s="1"/>
  <c r="H598"/>
  <c r="H597" s="1"/>
  <c r="H596" s="1"/>
  <c r="H595" s="1"/>
  <c r="I394"/>
  <c r="I393" s="1"/>
  <c r="I392" s="1"/>
  <c r="I265"/>
  <c r="G434"/>
  <c r="H434"/>
  <c r="I434"/>
  <c r="H514"/>
  <c r="H513" s="1"/>
  <c r="H512" s="1"/>
  <c r="H511" s="1"/>
  <c r="G34"/>
  <c r="G33" s="1"/>
  <c r="H131"/>
  <c r="H377"/>
  <c r="H376" s="1"/>
  <c r="H375" s="1"/>
  <c r="I458"/>
  <c r="I457" s="1"/>
  <c r="G350"/>
  <c r="I276"/>
  <c r="I275" s="1"/>
  <c r="H226"/>
  <c r="H219" s="1"/>
  <c r="G96"/>
  <c r="G95" s="1"/>
  <c r="I233"/>
  <c r="I232" s="1"/>
  <c r="I231" s="1"/>
  <c r="H233"/>
  <c r="H232" s="1"/>
  <c r="H231" s="1"/>
  <c r="I350"/>
  <c r="H265"/>
  <c r="H249"/>
  <c r="H248" s="1"/>
  <c r="H240" s="1"/>
  <c r="G385"/>
  <c r="I385"/>
  <c r="G26"/>
  <c r="G25" s="1"/>
  <c r="H33"/>
  <c r="H32" s="1"/>
  <c r="H31" s="1"/>
  <c r="G47"/>
  <c r="G46" s="1"/>
  <c r="H139"/>
  <c r="H138" s="1"/>
  <c r="H137" s="1"/>
  <c r="H350"/>
  <c r="G421"/>
  <c r="G420" s="1"/>
  <c r="I421"/>
  <c r="I420" s="1"/>
  <c r="G24"/>
  <c r="G232"/>
  <c r="G231" s="1"/>
  <c r="I189"/>
  <c r="G189"/>
  <c r="G88"/>
  <c r="G87" s="1"/>
  <c r="H189"/>
  <c r="G405"/>
  <c r="G404" s="1"/>
  <c r="I405"/>
  <c r="I404" s="1"/>
  <c r="H405"/>
  <c r="H404" s="1"/>
  <c r="H458"/>
  <c r="H457" s="1"/>
  <c r="G458"/>
  <c r="G457" s="1"/>
  <c r="G343"/>
  <c r="I343"/>
  <c r="I342" s="1"/>
  <c r="H343"/>
  <c r="H342" s="1"/>
  <c r="G131"/>
  <c r="I131"/>
  <c r="G139"/>
  <c r="G138" s="1"/>
  <c r="G137" s="1"/>
  <c r="I139"/>
  <c r="I138" s="1"/>
  <c r="I137" s="1"/>
  <c r="G226"/>
  <c r="G219" s="1"/>
  <c r="I226"/>
  <c r="I219" s="1"/>
  <c r="G249"/>
  <c r="G248" s="1"/>
  <c r="I249"/>
  <c r="I248" s="1"/>
  <c r="I240" s="1"/>
  <c r="H385"/>
  <c r="H421"/>
  <c r="H420" s="1"/>
  <c r="G514"/>
  <c r="G513" s="1"/>
  <c r="G512" s="1"/>
  <c r="G511" s="1"/>
  <c r="I514"/>
  <c r="I513" s="1"/>
  <c r="I512" s="1"/>
  <c r="I511" s="1"/>
  <c r="G522"/>
  <c r="I522"/>
  <c r="G586"/>
  <c r="G377"/>
  <c r="G376" s="1"/>
  <c r="G375" s="1"/>
  <c r="I377"/>
  <c r="I376" s="1"/>
  <c r="I375" s="1"/>
  <c r="G80"/>
  <c r="G79" s="1"/>
  <c r="I33"/>
  <c r="I32" s="1"/>
  <c r="I31" s="1"/>
  <c r="G311"/>
  <c r="G310"/>
  <c r="I311"/>
  <c r="I310"/>
  <c r="H310"/>
  <c r="H311"/>
  <c r="G342" l="1"/>
  <c r="G240"/>
  <c r="H340"/>
  <c r="H339" s="1"/>
  <c r="G340"/>
  <c r="G339" s="1"/>
  <c r="I340"/>
  <c r="I339" s="1"/>
  <c r="H264"/>
  <c r="H73"/>
  <c r="H23" s="1"/>
  <c r="I148"/>
  <c r="I136" s="1"/>
  <c r="G74"/>
  <c r="G73" s="1"/>
  <c r="G596"/>
  <c r="G595" s="1"/>
  <c r="G584"/>
  <c r="G585"/>
  <c r="H584"/>
  <c r="H585"/>
  <c r="I584"/>
  <c r="I585"/>
  <c r="H148"/>
  <c r="H136" s="1"/>
  <c r="I403"/>
  <c r="I195"/>
  <c r="I73"/>
  <c r="I23" s="1"/>
  <c r="G148"/>
  <c r="G136" s="1"/>
  <c r="H403"/>
  <c r="G403"/>
  <c r="G218"/>
  <c r="G177" s="1"/>
  <c r="G32"/>
  <c r="G31" s="1"/>
  <c r="H218"/>
  <c r="H177" s="1"/>
  <c r="I218"/>
  <c r="H455"/>
  <c r="H456"/>
  <c r="H448" s="1"/>
  <c r="H441" s="1"/>
  <c r="G455"/>
  <c r="G456"/>
  <c r="I455"/>
  <c r="I456"/>
  <c r="I448" s="1"/>
  <c r="I441" s="1"/>
  <c r="G384"/>
  <c r="G383" s="1"/>
  <c r="G374" s="1"/>
  <c r="H384"/>
  <c r="H383" s="1"/>
  <c r="H374" s="1"/>
  <c r="I384"/>
  <c r="I383" s="1"/>
  <c r="I374" s="1"/>
  <c r="H489"/>
  <c r="I264"/>
  <c r="I239" s="1"/>
  <c r="G489"/>
  <c r="H575"/>
  <c r="G575"/>
  <c r="G552" s="1"/>
  <c r="G551" s="1"/>
  <c r="G526" s="1"/>
  <c r="I575"/>
  <c r="I489"/>
  <c r="H401" l="1"/>
  <c r="H402"/>
  <c r="I401"/>
  <c r="I402"/>
  <c r="G401"/>
  <c r="G402"/>
  <c r="G239"/>
  <c r="I177"/>
  <c r="G448"/>
  <c r="G441" s="1"/>
  <c r="G23"/>
  <c r="H239"/>
  <c r="I331"/>
  <c r="I320"/>
  <c r="G320"/>
  <c r="G331"/>
  <c r="H331"/>
  <c r="H320"/>
  <c r="I552"/>
  <c r="I551" s="1"/>
  <c r="I526" s="1"/>
  <c r="H552"/>
  <c r="H551" s="1"/>
  <c r="H526" s="1"/>
  <c r="I22" l="1"/>
  <c r="I624" s="1"/>
  <c r="I626" s="1"/>
  <c r="H22"/>
  <c r="H624" s="1"/>
  <c r="H626" s="1"/>
  <c r="G22"/>
  <c r="G624" s="1"/>
  <c r="G626" s="1"/>
</calcChain>
</file>

<file path=xl/sharedStrings.xml><?xml version="1.0" encoding="utf-8"?>
<sst xmlns="http://schemas.openxmlformats.org/spreadsheetml/2006/main" count="2158" uniqueCount="690">
  <si>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</si>
  <si>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</si>
  <si>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</si>
  <si>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</si>
  <si>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</si>
  <si>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</si>
  <si>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</si>
  <si>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</si>
  <si>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</si>
  <si>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</si>
  <si>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</si>
  <si>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</si>
  <si>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</si>
  <si>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</si>
  <si>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</si>
  <si>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</si>
  <si>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</si>
  <si>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</si>
  <si>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</si>
  <si>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</si>
  <si>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</si>
  <si>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</si>
  <si>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</si>
  <si>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</si>
  <si>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</si>
  <si>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</si>
  <si>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</si>
  <si>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</si>
  <si>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</si>
  <si>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</si>
  <si>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</si>
  <si>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</si>
  <si>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</si>
  <si>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</si>
  <si>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</si>
  <si>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</si>
  <si>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</si>
  <si>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</si>
  <si>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</si>
  <si>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</si>
  <si>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</si>
  <si>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</si>
  <si>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</si>
  <si>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82 0 00 72230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</si>
  <si>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</si>
  <si>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</si>
  <si>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</si>
  <si>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</si>
  <si>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</si>
  <si>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</si>
  <si>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</si>
  <si>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</si>
  <si>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</si>
  <si>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</si>
  <si>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</si>
  <si>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</si>
  <si>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</si>
  <si>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</si>
  <si>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</si>
  <si>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2023 год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</si>
  <si>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</si>
  <si>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</si>
  <si>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</si>
  <si>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</si>
  <si>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</si>
  <si>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</si>
  <si>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</si>
  <si>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</si>
  <si>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</si>
  <si>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</si>
  <si>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</si>
  <si>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</si>
  <si>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</si>
  <si>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</si>
  <si>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Муниципальная программа «Совершенствование муниципального управления в Междуреченском муниципальном районе на 2019-2023 годы»</t>
  </si>
  <si>
    <t>23 0 00 00000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</si>
  <si>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</si>
  <si>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</si>
  <si>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</si>
  <si>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</si>
  <si>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</si>
  <si>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</si>
  <si>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</si>
  <si>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</si>
  <si>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</si>
  <si>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2"/>
        <rFont val="Times New Roman"/>
        <family val="1"/>
        <charset val="204"/>
      </rPr>
      <t>в части выплаты заработной платы за счет средств единой субвенции</t>
    </r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</si>
  <si>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</si>
  <si>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</si>
  <si>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</si>
  <si>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</si>
  <si>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</si>
  <si>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 xml:space="preserve">Реализация функций, связанных с общегосударственным управлениям 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</si>
  <si>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</si>
  <si>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</si>
  <si>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</si>
  <si>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97 0 00 21030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</si>
  <si>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</si>
  <si>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</si>
  <si>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</si>
  <si>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</si>
  <si>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</si>
  <si>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</si>
  <si>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</si>
  <si>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</si>
  <si>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</si>
  <si>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</si>
  <si>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</si>
  <si>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</si>
  <si>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</si>
  <si>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</si>
  <si>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</si>
  <si>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</si>
  <si>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</si>
  <si>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</si>
  <si>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</si>
  <si>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</si>
  <si>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</si>
  <si>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Содержание аварийно-спасательных служб</t>
  </si>
  <si>
    <t>76 1 00 94590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</si>
  <si>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</si>
  <si>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</si>
  <si>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</si>
  <si>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</si>
  <si>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</si>
  <si>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</si>
  <si>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Подпрограмма «Профилактика преступлений и иных правонарушений»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</si>
  <si>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</si>
  <si>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</si>
  <si>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</si>
  <si>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профилакти-ческой работы антинаркоти-ческой и антиалкогольной направленности, профилак-тики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</si>
  <si>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</si>
  <si>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</si>
  <si>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</si>
  <si>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</si>
  <si>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</si>
  <si>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</si>
  <si>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</si>
  <si>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</si>
  <si>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</si>
  <si>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</si>
  <si>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</si>
  <si>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</si>
  <si>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</si>
  <si>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</si>
  <si>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</si>
  <si>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</si>
  <si>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</si>
  <si>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</si>
  <si>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</si>
  <si>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</si>
  <si>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</si>
  <si>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</si>
  <si>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</si>
  <si>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</si>
  <si>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</si>
  <si>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</si>
  <si>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 xml:space="preserve">Софинансирование мероприятий по переселению граждан за счет средств бюджета района </t>
  </si>
  <si>
    <t>Имущественный взнос в некоммерческую организацию «Фонд капитального ремонта многоквартирных домов»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</si>
  <si>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</si>
  <si>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</si>
  <si>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</si>
  <si>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</si>
  <si>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82 0 00 72110</t>
  </si>
  <si>
    <t>Подпрограмма  «Развитие 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</si>
  <si>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</si>
  <si>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Субсидии  бюджетным учреждениям </t>
  </si>
  <si>
    <t>33 3 01 70030</t>
  </si>
  <si>
    <t>Субсидии  бюджетным учреждениям</t>
  </si>
  <si>
    <t>80 2 00 20590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</si>
  <si>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</si>
  <si>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</si>
  <si>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</si>
  <si>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</si>
  <si>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</si>
  <si>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</si>
  <si>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</si>
  <si>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82 0 00 21050</t>
  </si>
  <si>
    <t>Мероприятия в отрасли «Социальная политика» по социальному обеспечению населения</t>
  </si>
  <si>
    <t>83 3 00 00000</t>
  </si>
  <si>
    <t>Выплаты за звание «Почетный гражданин района»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</si>
  <si>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</si>
  <si>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</si>
  <si>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</si>
  <si>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</si>
  <si>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</si>
  <si>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</si>
  <si>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Основное мероприятие «Поддержка молодых семей Междуреченского муниципального района в приобретении жилья»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</si>
  <si>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</si>
  <si>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</si>
  <si>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</si>
  <si>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</si>
  <si>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</si>
  <si>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</si>
  <si>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</si>
  <si>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</si>
  <si>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</si>
  <si>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</si>
  <si>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</si>
  <si>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</si>
  <si>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</si>
  <si>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</si>
  <si>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</si>
  <si>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</si>
  <si>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</si>
  <si>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</si>
  <si>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85 1 00 00000</t>
  </si>
  <si>
    <t xml:space="preserve">Субсидии автономным учреждениям </t>
  </si>
  <si>
    <t>85 1 00 00590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</si>
  <si>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</si>
  <si>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</si>
  <si>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</si>
  <si>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</si>
  <si>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91 1 00 00190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</si>
  <si>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</si>
  <si>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</si>
  <si>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92 0 00 70030</t>
  </si>
  <si>
    <t xml:space="preserve">92 0 00 70030 </t>
  </si>
  <si>
    <t>93 0 00 00000</t>
  </si>
  <si>
    <t>93 0 00 00190</t>
  </si>
  <si>
    <t>93 0 00 70030</t>
  </si>
  <si>
    <t>92 0 00 00190</t>
  </si>
  <si>
    <t xml:space="preserve">Иные закупки товаров, работ и услуг для обеспечения государственных (муниципальных) нужд </t>
  </si>
  <si>
    <t xml:space="preserve">92 0 00 00190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</si>
  <si>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</si>
  <si>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</si>
  <si>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</si>
  <si>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>Обслуживание государственного и муниципального долга</t>
  </si>
  <si>
    <t>Подпрограмма «Обслуживание муниципального долга»</t>
  </si>
  <si>
    <t>Обслуживание муниципального долга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</si>
  <si>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</si>
  <si>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</si>
  <si>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</si>
  <si>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</si>
  <si>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</si>
  <si>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</si>
  <si>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</si>
  <si>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</si>
  <si>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</si>
  <si>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</si>
  <si>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</si>
  <si>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</si>
  <si>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</si>
  <si>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</si>
  <si>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</si>
  <si>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</si>
  <si>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</si>
  <si>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</si>
  <si>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</si>
  <si>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</si>
  <si>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</si>
  <si>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</si>
  <si>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</si>
  <si>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</si>
  <si>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</si>
  <si>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</si>
  <si>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</si>
  <si>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</si>
  <si>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</si>
  <si>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</si>
  <si>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 Ведомственная  структура  расходов  бюджета округа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2023 год и плановый период  2024 и 2025 годов</t>
  </si>
  <si>
    <t xml:space="preserve">Наименование </t>
  </si>
  <si>
    <t>91 1 00 70030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</si>
  <si>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</si>
  <si>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</si>
  <si>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</si>
  <si>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</si>
  <si>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</si>
  <si>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</si>
  <si>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</si>
  <si>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</si>
  <si>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</si>
  <si>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</si>
  <si>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</si>
  <si>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</si>
  <si>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</si>
  <si>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</si>
  <si>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</si>
  <si>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</si>
  <si>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</si>
  <si>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</si>
  <si>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</si>
  <si>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</si>
  <si>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</si>
  <si>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</si>
  <si>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</si>
  <si>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</si>
  <si>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</si>
  <si>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</si>
  <si>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</si>
  <si>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</si>
  <si>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</si>
  <si>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</si>
  <si>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</si>
  <si>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</si>
  <si>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</si>
  <si>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</si>
  <si>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</si>
  <si>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</si>
  <si>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</si>
  <si>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</si>
  <si>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</si>
  <si>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</si>
  <si>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</si>
  <si>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</si>
  <si>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</si>
  <si>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</si>
  <si>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</si>
  <si>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</si>
  <si>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</si>
  <si>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</si>
  <si>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</si>
  <si>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</si>
  <si>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</si>
  <si>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</si>
  <si>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</si>
  <si>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</si>
  <si>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</si>
  <si>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</si>
  <si>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</si>
  <si>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</si>
  <si>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</si>
  <si>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</si>
  <si>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</si>
  <si>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</si>
  <si>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</si>
  <si>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</si>
  <si>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</si>
  <si>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</si>
  <si>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</si>
  <si>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</si>
  <si>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</si>
  <si>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</si>
  <si>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</si>
  <si>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</si>
  <si>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</si>
  <si>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</si>
  <si>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19 0 00 00000</t>
  </si>
  <si>
    <t>19 0 04 00000</t>
  </si>
  <si>
    <t>19 0 04  00190</t>
  </si>
  <si>
    <t>19 0 04 70030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</si>
  <si>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</si>
  <si>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 xml:space="preserve">04 0 00 00000 </t>
  </si>
  <si>
    <t>04 3 00 00000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</si>
  <si>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</si>
  <si>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</si>
  <si>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</si>
  <si>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06 0 00 00000</t>
  </si>
  <si>
    <t>06 1 00 00000</t>
  </si>
  <si>
    <t>06 1 01 00000</t>
  </si>
  <si>
    <t>06 1 01 23060</t>
  </si>
  <si>
    <t xml:space="preserve">06 2 00 00000 </t>
  </si>
  <si>
    <t>06 2 02 00000</t>
  </si>
  <si>
    <t>06 2 02 23080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</si>
  <si>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</si>
  <si>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</si>
  <si>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 xml:space="preserve">19 0 01 00000 </t>
  </si>
  <si>
    <t>19 0 01 20230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</si>
  <si>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</si>
  <si>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</si>
  <si>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</si>
  <si>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</si>
  <si>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</si>
  <si>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19 0 02 00000</t>
  </si>
  <si>
    <t>19 0 02 81280</t>
  </si>
  <si>
    <t>19 0 03 00000</t>
  </si>
  <si>
    <t>19 0 03 81060</t>
  </si>
  <si>
    <t>19 0 05 00000</t>
  </si>
  <si>
    <t>19 0 05 S1060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</si>
  <si>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</si>
  <si>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</si>
  <si>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</si>
  <si>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</si>
  <si>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</si>
  <si>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</si>
  <si>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</si>
  <si>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</si>
  <si>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</si>
  <si>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</si>
  <si>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</si>
  <si>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</si>
  <si>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</si>
  <si>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</si>
  <si>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</si>
  <si>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</si>
  <si>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</si>
  <si>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</si>
  <si>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</si>
  <si>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</si>
  <si>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</si>
  <si>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</si>
  <si>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</si>
  <si>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</si>
  <si>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</si>
  <si>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</si>
  <si>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</si>
  <si>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</si>
  <si>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</si>
  <si>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</si>
  <si>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</si>
  <si>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</si>
  <si>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</si>
  <si>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</si>
  <si>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</si>
  <si>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</si>
  <si>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</si>
  <si>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</si>
  <si>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</si>
  <si>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</si>
  <si>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</si>
  <si>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</si>
  <si>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</si>
  <si>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</si>
  <si>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</si>
  <si>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</si>
  <si>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</si>
  <si>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</si>
  <si>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</si>
  <si>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</si>
  <si>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</si>
  <si>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</si>
  <si>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16 0 00 00000</t>
  </si>
  <si>
    <t>16 0 F3 00000</t>
  </si>
  <si>
    <t>16 0 F3 67483</t>
  </si>
  <si>
    <t>16 0 F3 67484</t>
  </si>
  <si>
    <t>16 0 F3 6748S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</si>
  <si>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</si>
  <si>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</si>
  <si>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</si>
  <si>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</si>
  <si>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</si>
  <si>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</si>
  <si>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</si>
  <si>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</si>
  <si>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Основное мероприятие «Техническое обслуживание и аварийно-диспетчерское обслуживание построенных распредели- тельных газопроводов»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</si>
  <si>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</si>
  <si>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10 0 00 00000</t>
  </si>
  <si>
    <t>10 0 01 00000</t>
  </si>
  <si>
    <t>10 0 01 83110</t>
  </si>
  <si>
    <t>10 0 02 00000</t>
  </si>
  <si>
    <t>10 0 02 20500</t>
  </si>
  <si>
    <t>14 0 00 00000</t>
  </si>
  <si>
    <t>14 1 00 00000</t>
  </si>
  <si>
    <t>14 1 01 00000</t>
  </si>
  <si>
    <t>14 1 01 25050</t>
  </si>
  <si>
    <t>ПРЕДСТАВИТЕЛЬНОЕ СОБРАНИЕ  ОКРУГА</t>
  </si>
  <si>
    <t>Отдельные вопросы в области жилищно-коммунального хозяйства</t>
  </si>
  <si>
    <t>Создание и использование запаса (резерва) топливных ресурсов</t>
  </si>
  <si>
    <t>78 4 00 00000</t>
  </si>
  <si>
    <t>78 4 00 25080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</si>
  <si>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</si>
  <si>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</si>
  <si>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08 0 01 00000</t>
  </si>
  <si>
    <t>08 0 01 20110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</si>
  <si>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</si>
  <si>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</si>
  <si>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</si>
  <si>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</si>
  <si>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</si>
  <si>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</si>
  <si>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</si>
  <si>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</si>
  <si>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</si>
  <si>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</si>
  <si>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</si>
  <si>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</si>
  <si>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</si>
  <si>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</si>
  <si>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</si>
  <si>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</si>
  <si>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</si>
  <si>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</si>
  <si>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>01 2 04 S1440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</si>
  <si>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</si>
  <si>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</si>
  <si>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</si>
  <si>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</si>
  <si>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</si>
  <si>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</si>
  <si>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</si>
  <si>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</si>
  <si>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</si>
  <si>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</si>
  <si>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</si>
  <si>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</si>
  <si>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</si>
  <si>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</si>
  <si>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</si>
  <si>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</si>
  <si>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</si>
  <si>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</si>
  <si>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культуры и туризма  в Междуреченском муниципальном округе на 2023 – 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</si>
  <si>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</si>
  <si>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</si>
  <si>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</si>
  <si>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</si>
  <si>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80 0 00 00000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</si>
  <si>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</si>
  <si>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</si>
  <si>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</si>
  <si>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</si>
  <si>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</si>
  <si>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</si>
  <si>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</si>
  <si>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</si>
  <si>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</si>
  <si>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</si>
  <si>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</si>
  <si>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</si>
  <si>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</si>
  <si>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</si>
  <si>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</si>
  <si>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13 4 02 00000</t>
  </si>
  <si>
    <t>13 4 02 S1960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</si>
  <si>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</si>
  <si>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</si>
  <si>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</si>
  <si>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</si>
  <si>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</si>
  <si>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</si>
  <si>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</si>
  <si>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</si>
  <si>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</si>
  <si>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</si>
  <si>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</si>
  <si>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</si>
  <si>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</si>
  <si>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</si>
  <si>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</si>
  <si>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</si>
  <si>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</si>
  <si>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</si>
  <si>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</si>
  <si>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</si>
  <si>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</si>
  <si>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</si>
  <si>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</si>
  <si>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</si>
  <si>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</si>
  <si>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</si>
  <si>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</si>
  <si>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</si>
  <si>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</si>
  <si>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</si>
  <si>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</si>
  <si>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</si>
  <si>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</si>
  <si>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</si>
  <si>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</si>
  <si>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</si>
  <si>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</si>
  <si>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Обеспечение деятельности Контрольно-счетной комиссии Междуреченского муниципального округа</t>
  </si>
  <si>
    <t>03 0 00 00000</t>
  </si>
  <si>
    <t>03 0 F2 00000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</si>
  <si>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</si>
  <si>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«Организация и содержание мест захоронения»</t>
  </si>
  <si>
    <t>Содержание мест захоронения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</si>
  <si>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</si>
  <si>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</si>
  <si>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</si>
  <si>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</si>
  <si>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</si>
  <si>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</si>
  <si>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</si>
  <si>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</si>
  <si>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</si>
  <si>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</si>
  <si>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</si>
  <si>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</si>
  <si>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</si>
  <si>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</si>
  <si>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</si>
  <si>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</si>
  <si>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</si>
  <si>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</si>
  <si>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</si>
  <si>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</si>
  <si>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</si>
  <si>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</si>
  <si>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</si>
  <si>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</si>
  <si>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</si>
  <si>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</si>
  <si>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</si>
  <si>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</si>
  <si>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</si>
  <si>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</si>
  <si>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</si>
  <si>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</si>
  <si>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</si>
  <si>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</si>
  <si>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</si>
  <si>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</si>
  <si>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</si>
  <si>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</si>
  <si>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</si>
  <si>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</si>
  <si>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12 3 00 00000</t>
  </si>
  <si>
    <t>12 3 01 00000</t>
  </si>
  <si>
    <t>12 3 01 20990</t>
  </si>
  <si>
    <t>18 2 04 00000</t>
  </si>
  <si>
    <t>18 2 04 S2270</t>
  </si>
  <si>
    <t>к решению Представительного Собрания округа  «О бюджете округа на  2023 год и плановый период 2024 и 2025 годов»</t>
  </si>
  <si>
    <t>18 3 01 00000</t>
  </si>
  <si>
    <t>18 3 01 23010</t>
  </si>
  <si>
    <t>Расходы на мероприятия по обеспечению первичных мер пожарной безопасности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</si>
  <si>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</si>
  <si>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</si>
  <si>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14 1 01 S3150</t>
  </si>
  <si>
    <t>410</t>
  </si>
  <si>
    <t>Подготовка объектов теплоэнергетики, находящихся в муниципальной собственности, к работе в осенне-зимний период</t>
  </si>
  <si>
    <t>18 2 03 25020</t>
  </si>
  <si>
    <t>Строительство и разработка ПСД сетей уличного освещения на территории округа</t>
  </si>
  <si>
    <t>01 2 08 00000</t>
  </si>
  <si>
    <t>01 2 08 S1460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</si>
  <si>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</si>
  <si>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</si>
  <si>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</si>
  <si>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</si>
  <si>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</si>
  <si>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</si>
  <si>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08 0 02 00000</t>
  </si>
  <si>
    <t>08 0 02 72314</t>
  </si>
  <si>
    <t>11 1 06 41101</t>
  </si>
  <si>
    <t>13 2 01 S1980</t>
  </si>
  <si>
    <t>09 2 00 00000</t>
  </si>
  <si>
    <t>09 2 01 00000</t>
  </si>
  <si>
    <t>09 2 01 00590</t>
  </si>
  <si>
    <t>09 2 01 70030</t>
  </si>
  <si>
    <t>09 2 02 00000</t>
  </si>
  <si>
    <t>09 2 02 S1760</t>
  </si>
  <si>
    <t>03 0 F2 55551</t>
  </si>
  <si>
    <t>03 0 F2 S1552</t>
  </si>
  <si>
    <t>Муниципальная программа «Развитие территории Междуреченского муниципального округа на 2023 - 2027 годы»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</si>
  <si>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</si>
  <si>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</si>
  <si>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17 1 05 00000</t>
  </si>
  <si>
    <t>17 1 05 20530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</si>
  <si>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</si>
  <si>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</si>
  <si>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</si>
  <si>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</si>
  <si>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</si>
  <si>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</si>
  <si>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</si>
  <si>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</si>
  <si>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17 2 05 00000</t>
  </si>
  <si>
    <t>17 2 05 20520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</si>
  <si>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</si>
  <si>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</si>
  <si>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</si>
  <si>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</si>
  <si>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</si>
  <si>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</si>
  <si>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</si>
  <si>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</si>
  <si>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03 0 03 00000</t>
  </si>
  <si>
    <t>03 0 03 41101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</si>
  <si>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</si>
  <si>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</si>
  <si>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</si>
  <si>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«Реализация регионального проекта «Современная школа»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</si>
  <si>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</si>
  <si>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</si>
  <si>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01 2 Е1 00000</t>
  </si>
  <si>
    <t>320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</si>
  <si>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</si>
  <si>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</si>
  <si>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17 1 06 00000</t>
  </si>
  <si>
    <t>17 1 06 20550</t>
  </si>
  <si>
    <t>Иные выплаты населению</t>
  </si>
  <si>
    <t>Расходы за счет резервного фонда местной администрации</t>
  </si>
  <si>
    <t>Основное мероприятие «Модернизация коммунального хозяйства на территории округа»</t>
  </si>
  <si>
    <t>к решению Представительного Собрания</t>
  </si>
  <si>
    <t xml:space="preserve">"Приложение 6                                           </t>
  </si>
  <si>
    <t>"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</si>
  <si>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</si>
  <si>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</si>
  <si>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14 1 03 00000</t>
  </si>
  <si>
    <t>14 1 03 21060</t>
  </si>
  <si>
    <t>Основное мероприятие "Мероприятия по созданию муниципального унитарного предприятия"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</si>
  <si>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</si>
  <si>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13</t>
  </si>
  <si>
    <t xml:space="preserve">Членский взнос в ассоциацию «Совет муниципальных образований области»Реализация мероприятий в сфере государственной поддержки социально ориентированных некоммерческих организаций </t>
  </si>
  <si>
    <t>Реализация мероприятий в сфере государственной поддержки социально ориентированных некоммерческих организаций Членский взнос в ассоциацию «Совет муниципальных образований области»</t>
  </si>
  <si>
    <t>Субсидии  некоммерческим организациям(за исключением государственных (муниципальных) учреждений)Уплата налогов, сборов и иных платежей</t>
  </si>
  <si>
    <t>НАЦИОНАЛЬНАЯ БЕЗОПАСНОСТЬ ИПРАВООХРАНИТЕЛЬНАЯ ДЕЯТЕЛЬНОСТЬ</t>
  </si>
  <si>
    <t>810</t>
  </si>
  <si>
    <t>Приложение 5</t>
  </si>
  <si>
    <t>изменений в решение от 20.12.2022 № 81"</t>
  </si>
  <si>
    <t>округа от 20.07.2023 № 90 «О внесении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</si>
</sst>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43">
    <xf numFmtId="0" fontId="0" fillId="0" borderId="0" xfId="0"/>
    <xf numFmtId="0" fontId="0" fillId="0" borderId="0" xfId="0" applyFill="1"/>
    <xf numFmtId="0" fontId="18" fillId="0" borderId="0" xfId="0" applyFont="1" applyFill="1" applyBorder="1" applyAlignment="1"/>
    <xf numFmtId="0" fontId="19" fillId="0" borderId="0" xfId="0" applyFont="1" applyFill="1"/>
    <xf numFmtId="0" fontId="0" fillId="0" borderId="0" xfId="0" applyFont="1" applyFill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 shrinkToFit="1"/>
    </xf>
    <xf numFmtId="0" fontId="0" fillId="0" borderId="0" xfId="0" applyFill="1" applyAlignment="1">
      <alignment horizontal="right"/>
    </xf>
    <xf numFmtId="0" fontId="18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22" fillId="0" borderId="0" xfId="0" applyFont="1" applyFill="1"/>
    <xf numFmtId="0" fontId="22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 wrapText="1"/>
    </xf>
    <xf numFmtId="49" fontId="0" fillId="0" borderId="0" xfId="0" applyNumberFormat="1" applyFill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/>
    <xf numFmtId="49" fontId="0" fillId="0" borderId="0" xfId="0" applyNumberFormat="1" applyFill="1"/>
    <xf numFmtId="0" fontId="23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/>
    </xf>
    <xf numFmtId="164" fontId="22" fillId="0" borderId="10" xfId="0" applyNumberFormat="1" applyFont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/>
    <xf numFmtId="0" fontId="22" fillId="0" borderId="0" xfId="0" applyFont="1" applyFill="1" applyAlignment="1">
      <alignment horizontal="right"/>
    </xf>
    <xf numFmtId="49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49" fontId="25" fillId="0" borderId="10" xfId="0" applyNumberFormat="1" applyFont="1" applyBorder="1" applyAlignment="1">
      <alignment wrapText="1"/>
    </xf>
    <xf numFmtId="49" fontId="25" fillId="0" borderId="10" xfId="0" applyNumberFormat="1" applyFont="1" applyBorder="1" applyAlignment="1">
      <alignment vertical="top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25" fillId="0" borderId="10" xfId="0" applyNumberFormat="1" applyFont="1" applyBorder="1" applyAlignment="1">
      <alignment horizontal="center" vertical="center" wrapText="1"/>
    </xf>
    <xf numFmtId="164" fontId="25" fillId="15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vertical="top" wrapText="1"/>
    </xf>
    <xf numFmtId="0" fontId="22" fillId="15" borderId="10" xfId="0" applyFont="1" applyFill="1" applyBorder="1" applyAlignment="1">
      <alignment horizontal="justify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0" fillId="15" borderId="0" xfId="0" applyFill="1"/>
    <xf numFmtId="0" fontId="25" fillId="0" borderId="10" xfId="0" applyNumberFormat="1" applyFont="1" applyBorder="1" applyAlignment="1">
      <alignment horizontal="left" vertical="top" wrapText="1"/>
    </xf>
    <xf numFmtId="164" fontId="25" fillId="0" borderId="10" xfId="0" applyNumberFormat="1" applyFont="1" applyBorder="1" applyAlignment="1">
      <alignment horizontal="center" vertical="center" wrapText="1" readingOrder="2"/>
    </xf>
    <xf numFmtId="0" fontId="25" fillId="15" borderId="10" xfId="0" applyNumberFormat="1" applyFont="1" applyFill="1" applyBorder="1" applyAlignment="1">
      <alignment vertical="top" wrapText="1"/>
    </xf>
    <xf numFmtId="49" fontId="25" fillId="15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justify" vertical="center" wrapText="1"/>
    </xf>
    <xf numFmtId="164" fontId="25" fillId="15" borderId="10" xfId="0" applyNumberFormat="1" applyFont="1" applyFill="1" applyBorder="1" applyAlignment="1">
      <alignment horizontal="center" vertical="center" wrapText="1" readingOrder="2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15" borderId="1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164" fontId="22" fillId="0" borderId="12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Border="1" applyAlignment="1">
      <alignment vertical="top" wrapText="1"/>
    </xf>
    <xf numFmtId="49" fontId="26" fillId="0" borderId="10" xfId="0" applyNumberFormat="1" applyFont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vertical="top" wrapText="1"/>
    </xf>
    <xf numFmtId="164" fontId="22" fillId="0" borderId="11" xfId="0" applyNumberFormat="1" applyFont="1" applyFill="1" applyBorder="1" applyAlignment="1">
      <alignment horizontal="center" vertical="center" wrapText="1"/>
    </xf>
    <xf numFmtId="164" fontId="22" fillId="0" borderId="13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 vertical="center" wrapText="1"/>
    </xf>
    <xf numFmtId="0" fontId="28" fillId="0" borderId="0" xfId="0" applyFont="1" applyFill="1"/>
    <xf numFmtId="0" fontId="30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center" vertical="center"/>
    </xf>
    <xf numFmtId="0" fontId="25" fillId="0" borderId="10" xfId="0" applyNumberFormat="1" applyFont="1" applyFill="1" applyBorder="1" applyAlignment="1">
      <alignment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7" fillId="0" borderId="0" xfId="0" applyFont="1" applyFill="1" applyBorder="1" applyAlignment="1">
      <alignment wrapText="1"/>
    </xf>
    <xf numFmtId="0" fontId="22" fillId="0" borderId="10" xfId="0" applyFont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wrapText="1"/>
    </xf>
    <xf numFmtId="0" fontId="29" fillId="0" borderId="0" xfId="0" applyFont="1" applyFill="1" applyAlignment="1">
      <alignment horizontal="left" wrapText="1"/>
    </xf>
    <xf numFmtId="0" fontId="22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/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0" fontId="22" fillId="0" borderId="12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27"/>
  <sheetViews>
    <sheetView tabSelected="1" workbookViewId="0">
      <selection activeCell="G4" sqref="G4:J4"/>
    </sheetView>
  </sheetViews>
  <sheetFormatPr defaultColWidth="8.85546875" defaultRowHeight="12.75"/>
  <cols>
    <col min="1" max="1" width="47.7109375" style="1" customWidth="1"/>
    <col min="2" max="2" width="6.7109375" style="1" customWidth="1"/>
    <col min="3" max="3" width="5.7109375" style="14" customWidth="1"/>
    <col min="4" max="4" width="5.7109375" style="17" customWidth="1"/>
    <col min="5" max="5" width="15" style="7" customWidth="1"/>
    <col min="6" max="6" width="5.28515625" style="1" customWidth="1"/>
    <col min="7" max="7" width="13.85546875" style="1" customWidth="1"/>
    <col min="8" max="8" width="12.140625" style="1" customWidth="1"/>
    <col min="9" max="9" width="11.42578125" style="1" customWidth="1"/>
    <col min="10" max="16384" width="8.85546875" style="1"/>
  </cols>
  <sheetData>
    <row r="2" spans="4:10" ht="15">
      <c r="G2" s="114" t="s">
        <v>687</v>
      </c>
      <c r="H2" s="114"/>
      <c r="I2" s="114"/>
      <c r="J2" s="114"/>
    </row>
    <row r="3" spans="4:10" ht="15">
      <c r="G3" s="115" t="s">
        <v>672</v>
      </c>
      <c r="H3" s="115"/>
      <c r="I3" s="115"/>
      <c r="J3" s="115"/>
    </row>
    <row r="4" spans="4:10" ht="15">
      <c r="G4" s="115" t="s">
        <v>689</v>
      </c>
      <c r="H4" s="115"/>
      <c r="I4" s="115"/>
      <c r="J4" s="115"/>
    </row>
    <row r="5" spans="4:10" ht="16.5" customHeight="1">
      <c r="G5" s="116" t="s">
        <v>688</v>
      </c>
      <c r="H5" s="116"/>
      <c r="I5" s="116"/>
      <c r="J5" s="116"/>
    </row>
    <row r="6" spans="4:10" ht="17.25" customHeight="1">
      <c r="D6" s="15"/>
      <c r="E6" s="8"/>
      <c r="F6" s="8"/>
      <c r="G6" s="119" t="s">
        <v>673</v>
      </c>
      <c r="H6" s="119"/>
      <c r="I6" s="119"/>
      <c r="J6" s="95"/>
    </row>
    <row r="7" spans="4:10" ht="9" customHeight="1">
      <c r="D7" s="16"/>
      <c r="E7" s="5"/>
      <c r="F7" s="2"/>
      <c r="G7" s="120" t="s">
        <v>601</v>
      </c>
      <c r="H7" s="120"/>
      <c r="I7" s="120"/>
      <c r="J7" s="95"/>
    </row>
    <row r="8" spans="4:10" ht="0.75" hidden="1" customHeight="1">
      <c r="D8" s="16"/>
      <c r="E8" s="5"/>
      <c r="F8" s="2"/>
      <c r="G8" s="120"/>
      <c r="H8" s="120"/>
      <c r="I8" s="120"/>
      <c r="J8" s="95"/>
    </row>
    <row r="9" spans="4:10" ht="13.15" customHeight="1">
      <c r="D9" s="16"/>
      <c r="E9" s="6"/>
      <c r="F9" s="23"/>
      <c r="G9" s="120"/>
      <c r="H9" s="120"/>
      <c r="I9" s="120"/>
      <c r="J9" s="95"/>
    </row>
    <row r="10" spans="4:10" ht="13.15" customHeight="1">
      <c r="D10" s="16"/>
      <c r="E10" s="10"/>
      <c r="F10" s="24"/>
      <c r="G10" s="120"/>
      <c r="H10" s="120"/>
      <c r="I10" s="120"/>
      <c r="J10" s="95"/>
    </row>
    <row r="11" spans="4:10" ht="24" customHeight="1">
      <c r="D11" s="16"/>
      <c r="E11" s="10"/>
      <c r="F11" s="24"/>
      <c r="G11" s="120"/>
      <c r="H11" s="120"/>
      <c r="I11" s="120"/>
      <c r="J11" s="95"/>
    </row>
    <row r="12" spans="4:10" ht="3.6" hidden="1" customHeight="1">
      <c r="D12" s="16"/>
      <c r="E12" s="10"/>
      <c r="F12" s="10"/>
      <c r="G12" s="10"/>
      <c r="H12" s="9"/>
    </row>
    <row r="13" spans="4:10" ht="13.15" hidden="1" customHeight="1">
      <c r="D13" s="16"/>
      <c r="E13" s="10"/>
      <c r="F13" s="10"/>
      <c r="G13" s="10"/>
      <c r="H13" s="9"/>
    </row>
    <row r="14" spans="4:10" ht="13.15" customHeight="1">
      <c r="D14" s="16"/>
      <c r="E14" s="10"/>
      <c r="F14" s="10"/>
      <c r="G14" s="10"/>
      <c r="H14" s="9"/>
    </row>
    <row r="15" spans="4:10">
      <c r="D15" s="16"/>
      <c r="E15" s="5"/>
      <c r="F15" s="2"/>
      <c r="G15" s="2"/>
    </row>
    <row r="16" spans="4:10">
      <c r="D16" s="16"/>
      <c r="E16" s="5"/>
      <c r="F16" s="2"/>
      <c r="G16" s="2"/>
    </row>
    <row r="17" spans="1:9" ht="60" customHeight="1">
      <c r="A17" s="133" t="s">
        <v>259</v>
      </c>
      <c r="B17" s="133"/>
      <c r="C17" s="133"/>
      <c r="D17" s="133"/>
      <c r="E17" s="133"/>
      <c r="F17" s="133"/>
      <c r="G17" s="134"/>
      <c r="H17" s="134"/>
      <c r="I17" s="135"/>
    </row>
    <row r="18" spans="1:9" ht="12.75" customHeight="1" thickBot="1">
      <c r="A18" s="132"/>
      <c r="B18" s="132"/>
      <c r="C18" s="132"/>
      <c r="D18" s="132"/>
      <c r="E18" s="132"/>
      <c r="F18" s="132"/>
      <c r="G18" s="11"/>
      <c r="H18" s="11"/>
      <c r="I18" s="25"/>
    </row>
    <row r="19" spans="1:9" ht="22.5" customHeight="1" thickBot="1">
      <c r="A19" s="136" t="s">
        <v>260</v>
      </c>
      <c r="B19" s="121" t="s">
        <v>57</v>
      </c>
      <c r="C19" s="139" t="s">
        <v>60</v>
      </c>
      <c r="D19" s="139" t="s">
        <v>61</v>
      </c>
      <c r="E19" s="121" t="s">
        <v>62</v>
      </c>
      <c r="F19" s="121" t="s">
        <v>58</v>
      </c>
      <c r="G19" s="122" t="s">
        <v>258</v>
      </c>
      <c r="H19" s="122"/>
      <c r="I19" s="123"/>
    </row>
    <row r="20" spans="1:9" ht="30" customHeight="1" thickBot="1">
      <c r="A20" s="137"/>
      <c r="B20" s="138"/>
      <c r="C20" s="140"/>
      <c r="D20" s="139"/>
      <c r="E20" s="121"/>
      <c r="F20" s="121"/>
      <c r="G20" s="29" t="s">
        <v>59</v>
      </c>
      <c r="H20" s="29" t="s">
        <v>63</v>
      </c>
      <c r="I20" s="21" t="s">
        <v>257</v>
      </c>
    </row>
    <row r="21" spans="1:9" s="38" customFormat="1" ht="16.899999999999999" customHeight="1" thickBot="1">
      <c r="A21" s="28">
        <v>1</v>
      </c>
      <c r="B21" s="28">
        <v>2</v>
      </c>
      <c r="C21" s="30">
        <v>3</v>
      </c>
      <c r="D21" s="30">
        <v>4</v>
      </c>
      <c r="E21" s="28">
        <v>5</v>
      </c>
      <c r="F21" s="28">
        <v>6</v>
      </c>
      <c r="G21" s="28">
        <v>7</v>
      </c>
      <c r="H21" s="28">
        <v>8</v>
      </c>
      <c r="I21" s="28">
        <v>9</v>
      </c>
    </row>
    <row r="22" spans="1:9" ht="27" customHeight="1" thickBot="1">
      <c r="A22" s="13" t="s">
        <v>584</v>
      </c>
      <c r="B22" s="19">
        <v>148</v>
      </c>
      <c r="C22" s="61"/>
      <c r="D22" s="61"/>
      <c r="E22" s="59"/>
      <c r="F22" s="59"/>
      <c r="G22" s="64">
        <f>G23+G136+G177+G239+G310+G320+G401+G434+G441+G489+G522</f>
        <v>407660.49999999994</v>
      </c>
      <c r="H22" s="64">
        <f>H23+H136+H177+H239+H310+H320+H401+H434+H441+H489+H522</f>
        <v>342531.3</v>
      </c>
      <c r="I22" s="64">
        <f>I23+I136+I177+I239+I310+I320+I401+I434+I441+I489+I522</f>
        <v>253497.5</v>
      </c>
    </row>
    <row r="23" spans="1:9" s="3" customFormat="1" ht="22.9" customHeight="1" thickBot="1">
      <c r="A23" s="13" t="s">
        <v>0</v>
      </c>
      <c r="B23" s="19">
        <v>148</v>
      </c>
      <c r="C23" s="20" t="s">
        <v>1</v>
      </c>
      <c r="D23" s="20" t="s">
        <v>64</v>
      </c>
      <c r="E23" s="19"/>
      <c r="F23" s="19"/>
      <c r="G23" s="64">
        <f>G24+G31+G66+G69+G73</f>
        <v>58095.199999999997</v>
      </c>
      <c r="H23" s="64">
        <f t="shared" ref="H23:I23" si="0">H24+H31+H66+H69+H73</f>
        <v>58943.7</v>
      </c>
      <c r="I23" s="64">
        <f t="shared" si="0"/>
        <v>57183.8</v>
      </c>
    </row>
    <row r="24" spans="1:9" ht="48.6" customHeight="1" thickBot="1">
      <c r="A24" s="35" t="s">
        <v>65</v>
      </c>
      <c r="B24" s="59">
        <v>148</v>
      </c>
      <c r="C24" s="61" t="s">
        <v>1</v>
      </c>
      <c r="D24" s="56" t="s">
        <v>2</v>
      </c>
      <c r="E24" s="41"/>
      <c r="F24" s="41"/>
      <c r="G24" s="39">
        <f>G27+G29</f>
        <v>1753.6</v>
      </c>
      <c r="H24" s="39">
        <f t="shared" ref="H24:I24" si="1">H27+H29</f>
        <v>1809.4</v>
      </c>
      <c r="I24" s="39">
        <f t="shared" si="1"/>
        <v>1822.3</v>
      </c>
    </row>
    <row r="25" spans="1:9" ht="37.9" customHeight="1" thickBot="1">
      <c r="A25" s="36" t="s">
        <v>208</v>
      </c>
      <c r="B25" s="59">
        <v>148</v>
      </c>
      <c r="C25" s="61" t="s">
        <v>1</v>
      </c>
      <c r="D25" s="56" t="s">
        <v>2</v>
      </c>
      <c r="E25" s="41" t="s">
        <v>209</v>
      </c>
      <c r="F25" s="41"/>
      <c r="G25" s="39">
        <f>G26</f>
        <v>1753.6</v>
      </c>
      <c r="H25" s="39">
        <f t="shared" ref="H25:I25" si="2">H26</f>
        <v>1809.4</v>
      </c>
      <c r="I25" s="39">
        <f t="shared" si="2"/>
        <v>1822.3</v>
      </c>
    </row>
    <row r="26" spans="1:9" ht="19.899999999999999" customHeight="1" thickBot="1">
      <c r="A26" s="36" t="s">
        <v>210</v>
      </c>
      <c r="B26" s="59">
        <v>148</v>
      </c>
      <c r="C26" s="61" t="s">
        <v>1</v>
      </c>
      <c r="D26" s="56" t="s">
        <v>2</v>
      </c>
      <c r="E26" s="41" t="s">
        <v>211</v>
      </c>
      <c r="F26" s="41"/>
      <c r="G26" s="39">
        <f>G27+G29</f>
        <v>1753.6</v>
      </c>
      <c r="H26" s="39">
        <f t="shared" ref="H26:I26" si="3">H27+H29</f>
        <v>1809.4</v>
      </c>
      <c r="I26" s="39">
        <f t="shared" si="3"/>
        <v>1822.3</v>
      </c>
    </row>
    <row r="27" spans="1:9" ht="39" customHeight="1" thickBot="1">
      <c r="A27" s="36" t="s">
        <v>29</v>
      </c>
      <c r="B27" s="59">
        <v>148</v>
      </c>
      <c r="C27" s="61" t="s">
        <v>1</v>
      </c>
      <c r="D27" s="56" t="s">
        <v>2</v>
      </c>
      <c r="E27" s="41" t="s">
        <v>212</v>
      </c>
      <c r="F27" s="41"/>
      <c r="G27" s="39">
        <f>G28</f>
        <v>1396.5</v>
      </c>
      <c r="H27" s="39">
        <f t="shared" ref="H27:I27" si="4">H28</f>
        <v>1439.8</v>
      </c>
      <c r="I27" s="39">
        <f t="shared" si="4"/>
        <v>1439.8</v>
      </c>
    </row>
    <row r="28" spans="1:9" ht="34.9" customHeight="1" thickBot="1">
      <c r="A28" s="36" t="s">
        <v>82</v>
      </c>
      <c r="B28" s="59">
        <v>148</v>
      </c>
      <c r="C28" s="61" t="s">
        <v>1</v>
      </c>
      <c r="D28" s="56" t="s">
        <v>2</v>
      </c>
      <c r="E28" s="41" t="s">
        <v>212</v>
      </c>
      <c r="F28" s="41">
        <v>120</v>
      </c>
      <c r="G28" s="40">
        <v>1396.5</v>
      </c>
      <c r="H28" s="37">
        <v>1439.8</v>
      </c>
      <c r="I28" s="37">
        <v>1439.8</v>
      </c>
    </row>
    <row r="29" spans="1:9" ht="51" customHeight="1" thickBot="1">
      <c r="A29" s="36" t="s">
        <v>83</v>
      </c>
      <c r="B29" s="59">
        <v>148</v>
      </c>
      <c r="C29" s="61" t="s">
        <v>1</v>
      </c>
      <c r="D29" s="56" t="s">
        <v>2</v>
      </c>
      <c r="E29" s="41" t="s">
        <v>261</v>
      </c>
      <c r="F29" s="41"/>
      <c r="G29" s="39">
        <f>G30</f>
        <v>357.1</v>
      </c>
      <c r="H29" s="39">
        <f t="shared" ref="H29:I29" si="5">H30</f>
        <v>369.6</v>
      </c>
      <c r="I29" s="39">
        <f t="shared" si="5"/>
        <v>382.5</v>
      </c>
    </row>
    <row r="30" spans="1:9" ht="38.450000000000003" customHeight="1" thickBot="1">
      <c r="A30" s="87" t="s">
        <v>30</v>
      </c>
      <c r="B30" s="82">
        <v>148</v>
      </c>
      <c r="C30" s="86" t="s">
        <v>1</v>
      </c>
      <c r="D30" s="86" t="s">
        <v>2</v>
      </c>
      <c r="E30" s="41" t="s">
        <v>261</v>
      </c>
      <c r="F30" s="41">
        <v>120</v>
      </c>
      <c r="G30" s="39">
        <v>357.1</v>
      </c>
      <c r="H30" s="89">
        <v>369.6</v>
      </c>
      <c r="I30" s="37">
        <v>382.5</v>
      </c>
    </row>
    <row r="31" spans="1:9" ht="64.5" customHeight="1" thickBot="1">
      <c r="A31" s="84" t="s">
        <v>67</v>
      </c>
      <c r="B31" s="90">
        <v>148</v>
      </c>
      <c r="C31" s="86" t="s">
        <v>1</v>
      </c>
      <c r="D31" s="91" t="s">
        <v>4</v>
      </c>
      <c r="E31" s="82"/>
      <c r="F31" s="92"/>
      <c r="G31" s="93">
        <f>G32+G60</f>
        <v>23328.099999999995</v>
      </c>
      <c r="H31" s="93">
        <f>H32+H60</f>
        <v>24878.799999999999</v>
      </c>
      <c r="I31" s="93">
        <f>I32+I60</f>
        <v>25094.3</v>
      </c>
    </row>
    <row r="32" spans="1:9" ht="66.599999999999994" customHeight="1" thickBot="1">
      <c r="A32" s="84" t="s">
        <v>262</v>
      </c>
      <c r="B32" s="83">
        <v>148</v>
      </c>
      <c r="C32" s="85" t="s">
        <v>1</v>
      </c>
      <c r="D32" s="85" t="s">
        <v>4</v>
      </c>
      <c r="E32" s="83" t="s">
        <v>263</v>
      </c>
      <c r="F32" s="83"/>
      <c r="G32" s="88">
        <f>G33+G46</f>
        <v>23292.499999999996</v>
      </c>
      <c r="H32" s="88">
        <f t="shared" ref="H32:I32" si="6">H33+H46</f>
        <v>24843.3</v>
      </c>
      <c r="I32" s="37">
        <f t="shared" si="6"/>
        <v>25058.799999999999</v>
      </c>
    </row>
    <row r="33" spans="1:9" ht="53.45" customHeight="1" thickBot="1">
      <c r="A33" s="12" t="s">
        <v>76</v>
      </c>
      <c r="B33" s="59">
        <v>148</v>
      </c>
      <c r="C33" s="61" t="s">
        <v>1</v>
      </c>
      <c r="D33" s="61" t="s">
        <v>4</v>
      </c>
      <c r="E33" s="59" t="s">
        <v>264</v>
      </c>
      <c r="F33" s="59"/>
      <c r="G33" s="37">
        <f>G34</f>
        <v>1667.1000000000001</v>
      </c>
      <c r="H33" s="37">
        <f>H34</f>
        <v>1699.7</v>
      </c>
      <c r="I33" s="37">
        <f>I34</f>
        <v>1699.7</v>
      </c>
    </row>
    <row r="34" spans="1:9" ht="67.150000000000006" customHeight="1" thickBot="1">
      <c r="A34" s="12" t="s">
        <v>271</v>
      </c>
      <c r="B34" s="59">
        <v>148</v>
      </c>
      <c r="C34" s="61" t="s">
        <v>1</v>
      </c>
      <c r="D34" s="61" t="s">
        <v>4</v>
      </c>
      <c r="E34" s="59" t="s">
        <v>265</v>
      </c>
      <c r="F34" s="59"/>
      <c r="G34" s="37">
        <f>G35+G38+G40+G42+G44</f>
        <v>1667.1000000000001</v>
      </c>
      <c r="H34" s="37">
        <f t="shared" ref="H34:I34" si="7">H35+H38+H40+H42+H44</f>
        <v>1699.7</v>
      </c>
      <c r="I34" s="37">
        <f t="shared" si="7"/>
        <v>1699.7</v>
      </c>
    </row>
    <row r="35" spans="1:9" ht="37.9" customHeight="1" thickBot="1">
      <c r="A35" s="12" t="s">
        <v>29</v>
      </c>
      <c r="B35" s="59">
        <v>148</v>
      </c>
      <c r="C35" s="61" t="s">
        <v>1</v>
      </c>
      <c r="D35" s="61" t="s">
        <v>4</v>
      </c>
      <c r="E35" s="59" t="s">
        <v>266</v>
      </c>
      <c r="F35" s="59"/>
      <c r="G35" s="37">
        <f>G36+G37</f>
        <v>1261.3</v>
      </c>
      <c r="H35" s="81">
        <f>H36+H37</f>
        <v>1217.5999999999999</v>
      </c>
      <c r="I35" s="81">
        <f>I36+I37</f>
        <v>1217.5999999999999</v>
      </c>
    </row>
    <row r="36" spans="1:9" ht="52.15" customHeight="1" thickBot="1">
      <c r="A36" s="12" t="s">
        <v>77</v>
      </c>
      <c r="B36" s="59">
        <v>148</v>
      </c>
      <c r="C36" s="61" t="s">
        <v>1</v>
      </c>
      <c r="D36" s="61" t="s">
        <v>4</v>
      </c>
      <c r="E36" s="59" t="s">
        <v>266</v>
      </c>
      <c r="F36" s="59">
        <v>240</v>
      </c>
      <c r="G36" s="37">
        <v>1194.3</v>
      </c>
      <c r="H36" s="37">
        <v>1180.5999999999999</v>
      </c>
      <c r="I36" s="37">
        <v>1180.5999999999999</v>
      </c>
    </row>
    <row r="37" spans="1:9" ht="23.45" customHeight="1" thickBot="1">
      <c r="A37" s="12" t="s">
        <v>80</v>
      </c>
      <c r="B37" s="59">
        <v>148</v>
      </c>
      <c r="C37" s="61" t="s">
        <v>1</v>
      </c>
      <c r="D37" s="61" t="s">
        <v>4</v>
      </c>
      <c r="E37" s="59" t="s">
        <v>266</v>
      </c>
      <c r="F37" s="59">
        <v>850</v>
      </c>
      <c r="G37" s="37">
        <v>67</v>
      </c>
      <c r="H37" s="37">
        <v>37</v>
      </c>
      <c r="I37" s="37">
        <v>37</v>
      </c>
    </row>
    <row r="38" spans="1:9" ht="127.9" customHeight="1" thickBot="1">
      <c r="A38" s="43" t="s">
        <v>583</v>
      </c>
      <c r="B38" s="59">
        <v>148</v>
      </c>
      <c r="C38" s="61" t="s">
        <v>1</v>
      </c>
      <c r="D38" s="61" t="s">
        <v>4</v>
      </c>
      <c r="E38" s="59" t="s">
        <v>267</v>
      </c>
      <c r="F38" s="59"/>
      <c r="G38" s="37">
        <f>G39</f>
        <v>198.7</v>
      </c>
      <c r="H38" s="37">
        <f t="shared" ref="H38:I38" si="8">H39</f>
        <v>198.7</v>
      </c>
      <c r="I38" s="37">
        <f t="shared" si="8"/>
        <v>198.7</v>
      </c>
    </row>
    <row r="39" spans="1:9" ht="48.75" customHeight="1" thickBot="1">
      <c r="A39" s="12" t="s">
        <v>77</v>
      </c>
      <c r="B39" s="59">
        <v>148</v>
      </c>
      <c r="C39" s="61" t="s">
        <v>1</v>
      </c>
      <c r="D39" s="61" t="s">
        <v>4</v>
      </c>
      <c r="E39" s="59" t="s">
        <v>267</v>
      </c>
      <c r="F39" s="59">
        <v>240</v>
      </c>
      <c r="G39" s="37">
        <v>198.7</v>
      </c>
      <c r="H39" s="37">
        <v>198.7</v>
      </c>
      <c r="I39" s="37">
        <v>198.7</v>
      </c>
    </row>
    <row r="40" spans="1:9" ht="132" customHeight="1" thickBot="1">
      <c r="A40" s="12" t="s">
        <v>78</v>
      </c>
      <c r="B40" s="59">
        <v>148</v>
      </c>
      <c r="C40" s="61" t="s">
        <v>1</v>
      </c>
      <c r="D40" s="61" t="s">
        <v>4</v>
      </c>
      <c r="E40" s="59" t="s">
        <v>268</v>
      </c>
      <c r="F40" s="59"/>
      <c r="G40" s="37">
        <f t="shared" ref="G40:I40" si="9">G41</f>
        <v>142</v>
      </c>
      <c r="H40" s="37">
        <f t="shared" si="9"/>
        <v>142</v>
      </c>
      <c r="I40" s="37">
        <f t="shared" si="9"/>
        <v>142</v>
      </c>
    </row>
    <row r="41" spans="1:9" ht="48" customHeight="1" thickBot="1">
      <c r="A41" s="12" t="s">
        <v>77</v>
      </c>
      <c r="B41" s="59">
        <v>148</v>
      </c>
      <c r="C41" s="61" t="s">
        <v>1</v>
      </c>
      <c r="D41" s="61" t="s">
        <v>4</v>
      </c>
      <c r="E41" s="59" t="s">
        <v>268</v>
      </c>
      <c r="F41" s="59">
        <v>240</v>
      </c>
      <c r="G41" s="37">
        <v>142</v>
      </c>
      <c r="H41" s="37">
        <v>142</v>
      </c>
      <c r="I41" s="37">
        <v>142</v>
      </c>
    </row>
    <row r="42" spans="1:9" ht="143.25" customHeight="1" thickBot="1">
      <c r="A42" s="12" t="s">
        <v>79</v>
      </c>
      <c r="B42" s="59">
        <v>148</v>
      </c>
      <c r="C42" s="61" t="s">
        <v>1</v>
      </c>
      <c r="D42" s="61" t="s">
        <v>4</v>
      </c>
      <c r="E42" s="59" t="s">
        <v>269</v>
      </c>
      <c r="F42" s="59"/>
      <c r="G42" s="37">
        <f>G43</f>
        <v>4.7</v>
      </c>
      <c r="H42" s="37">
        <f t="shared" ref="H42:I42" si="10">H43</f>
        <v>4.7</v>
      </c>
      <c r="I42" s="37">
        <f t="shared" si="10"/>
        <v>4.7</v>
      </c>
    </row>
    <row r="43" spans="1:9" ht="54.75" customHeight="1" thickBot="1">
      <c r="A43" s="12" t="s">
        <v>77</v>
      </c>
      <c r="B43" s="59">
        <v>148</v>
      </c>
      <c r="C43" s="61" t="s">
        <v>1</v>
      </c>
      <c r="D43" s="61" t="s">
        <v>4</v>
      </c>
      <c r="E43" s="59" t="s">
        <v>269</v>
      </c>
      <c r="F43" s="59">
        <v>240</v>
      </c>
      <c r="G43" s="37">
        <v>4.7</v>
      </c>
      <c r="H43" s="37">
        <v>4.7</v>
      </c>
      <c r="I43" s="37">
        <v>4.7</v>
      </c>
    </row>
    <row r="44" spans="1:9" ht="211.5" customHeight="1" thickBot="1">
      <c r="A44" s="18" t="s">
        <v>81</v>
      </c>
      <c r="B44" s="59">
        <v>148</v>
      </c>
      <c r="C44" s="61" t="s">
        <v>1</v>
      </c>
      <c r="D44" s="61" t="s">
        <v>4</v>
      </c>
      <c r="E44" s="59" t="s">
        <v>270</v>
      </c>
      <c r="F44" s="59"/>
      <c r="G44" s="37">
        <f t="shared" ref="G44:I44" si="11">G45</f>
        <v>60.4</v>
      </c>
      <c r="H44" s="37">
        <f t="shared" si="11"/>
        <v>136.69999999999999</v>
      </c>
      <c r="I44" s="37">
        <f t="shared" si="11"/>
        <v>136.69999999999999</v>
      </c>
    </row>
    <row r="45" spans="1:9" ht="54" customHeight="1" thickBot="1">
      <c r="A45" s="12" t="s">
        <v>77</v>
      </c>
      <c r="B45" s="59">
        <v>148</v>
      </c>
      <c r="C45" s="61" t="s">
        <v>1</v>
      </c>
      <c r="D45" s="61" t="s">
        <v>4</v>
      </c>
      <c r="E45" s="59" t="s">
        <v>270</v>
      </c>
      <c r="F45" s="59">
        <v>240</v>
      </c>
      <c r="G45" s="37">
        <v>60.4</v>
      </c>
      <c r="H45" s="37">
        <v>136.69999999999999</v>
      </c>
      <c r="I45" s="37">
        <v>136.69999999999999</v>
      </c>
    </row>
    <row r="46" spans="1:9" ht="63.75" customHeight="1" thickBot="1">
      <c r="A46" s="12" t="s">
        <v>272</v>
      </c>
      <c r="B46" s="59">
        <v>148</v>
      </c>
      <c r="C46" s="61" t="s">
        <v>1</v>
      </c>
      <c r="D46" s="61" t="s">
        <v>4</v>
      </c>
      <c r="E46" s="59" t="s">
        <v>273</v>
      </c>
      <c r="F46" s="59"/>
      <c r="G46" s="37">
        <f>G47</f>
        <v>21625.399999999998</v>
      </c>
      <c r="H46" s="37">
        <f t="shared" ref="H46:I46" si="12">H47</f>
        <v>23143.599999999999</v>
      </c>
      <c r="I46" s="37">
        <f t="shared" si="12"/>
        <v>23359.1</v>
      </c>
    </row>
    <row r="47" spans="1:9" s="3" customFormat="1" ht="81.75" customHeight="1" thickBot="1">
      <c r="A47" s="12" t="s">
        <v>276</v>
      </c>
      <c r="B47" s="59">
        <v>148</v>
      </c>
      <c r="C47" s="61" t="s">
        <v>1</v>
      </c>
      <c r="D47" s="61" t="s">
        <v>4</v>
      </c>
      <c r="E47" s="59" t="s">
        <v>274</v>
      </c>
      <c r="F47" s="59"/>
      <c r="G47" s="37">
        <f>G48+G50+G52+G54+G56+G58</f>
        <v>21625.399999999998</v>
      </c>
      <c r="H47" s="37">
        <f t="shared" ref="H47:I47" si="13">H48+H50+H52+H54+H56+H58</f>
        <v>23143.599999999999</v>
      </c>
      <c r="I47" s="37">
        <f t="shared" si="13"/>
        <v>23359.1</v>
      </c>
    </row>
    <row r="48" spans="1:9" ht="50.25" customHeight="1" thickBot="1">
      <c r="A48" s="12" t="s">
        <v>29</v>
      </c>
      <c r="B48" s="59">
        <v>148</v>
      </c>
      <c r="C48" s="61" t="s">
        <v>1</v>
      </c>
      <c r="D48" s="61" t="s">
        <v>4</v>
      </c>
      <c r="E48" s="59" t="s">
        <v>275</v>
      </c>
      <c r="F48" s="59"/>
      <c r="G48" s="37">
        <f t="shared" ref="G48:I50" si="14">G49</f>
        <v>14739.9</v>
      </c>
      <c r="H48" s="37">
        <f t="shared" si="14"/>
        <v>16134.9</v>
      </c>
      <c r="I48" s="37">
        <f t="shared" si="14"/>
        <v>16144.9</v>
      </c>
    </row>
    <row r="49" spans="1:9" ht="41.45" customHeight="1" thickBot="1">
      <c r="A49" s="12" t="s">
        <v>82</v>
      </c>
      <c r="B49" s="59">
        <v>148</v>
      </c>
      <c r="C49" s="61" t="s">
        <v>1</v>
      </c>
      <c r="D49" s="61" t="s">
        <v>4</v>
      </c>
      <c r="E49" s="59" t="s">
        <v>573</v>
      </c>
      <c r="F49" s="59">
        <v>120</v>
      </c>
      <c r="G49" s="37">
        <v>14739.9</v>
      </c>
      <c r="H49" s="37">
        <v>16134.9</v>
      </c>
      <c r="I49" s="37">
        <v>16144.9</v>
      </c>
    </row>
    <row r="50" spans="1:9" ht="51" customHeight="1" thickBot="1">
      <c r="A50" s="12" t="s">
        <v>83</v>
      </c>
      <c r="B50" s="59">
        <v>148</v>
      </c>
      <c r="C50" s="61" t="s">
        <v>1</v>
      </c>
      <c r="D50" s="61" t="s">
        <v>4</v>
      </c>
      <c r="E50" s="59" t="s">
        <v>574</v>
      </c>
      <c r="F50" s="59"/>
      <c r="G50" s="37">
        <f t="shared" si="14"/>
        <v>5700</v>
      </c>
      <c r="H50" s="37">
        <f t="shared" si="14"/>
        <v>5899.5</v>
      </c>
      <c r="I50" s="37">
        <f t="shared" si="14"/>
        <v>6105</v>
      </c>
    </row>
    <row r="51" spans="1:9" ht="52.5" customHeight="1" thickBot="1">
      <c r="A51" s="12" t="s">
        <v>30</v>
      </c>
      <c r="B51" s="59">
        <v>148</v>
      </c>
      <c r="C51" s="61" t="s">
        <v>1</v>
      </c>
      <c r="D51" s="61" t="s">
        <v>4</v>
      </c>
      <c r="E51" s="59" t="s">
        <v>574</v>
      </c>
      <c r="F51" s="59">
        <v>120</v>
      </c>
      <c r="G51" s="37">
        <v>5700</v>
      </c>
      <c r="H51" s="37">
        <v>5899.5</v>
      </c>
      <c r="I51" s="37">
        <v>6105</v>
      </c>
    </row>
    <row r="52" spans="1:9" ht="126.75" customHeight="1" thickBot="1">
      <c r="A52" s="43" t="s">
        <v>583</v>
      </c>
      <c r="B52" s="59">
        <v>148</v>
      </c>
      <c r="C52" s="61" t="s">
        <v>1</v>
      </c>
      <c r="D52" s="61" t="s">
        <v>4</v>
      </c>
      <c r="E52" s="59" t="s">
        <v>277</v>
      </c>
      <c r="F52" s="59"/>
      <c r="G52" s="37">
        <f>G53</f>
        <v>29.3</v>
      </c>
      <c r="H52" s="37">
        <f t="shared" ref="H52:I52" si="15">H53</f>
        <v>29.3</v>
      </c>
      <c r="I52" s="37">
        <f t="shared" si="15"/>
        <v>29.3</v>
      </c>
    </row>
    <row r="53" spans="1:9" ht="46.5" customHeight="1" thickBot="1">
      <c r="A53" s="12" t="s">
        <v>82</v>
      </c>
      <c r="B53" s="59">
        <v>148</v>
      </c>
      <c r="C53" s="61" t="s">
        <v>1</v>
      </c>
      <c r="D53" s="61" t="s">
        <v>4</v>
      </c>
      <c r="E53" s="59" t="s">
        <v>277</v>
      </c>
      <c r="F53" s="59">
        <v>120</v>
      </c>
      <c r="G53" s="37">
        <v>29.3</v>
      </c>
      <c r="H53" s="37">
        <v>29.3</v>
      </c>
      <c r="I53" s="37">
        <v>29.3</v>
      </c>
    </row>
    <row r="54" spans="1:9" ht="158.25" customHeight="1" thickBot="1">
      <c r="A54" s="12" t="s">
        <v>84</v>
      </c>
      <c r="B54" s="59">
        <v>148</v>
      </c>
      <c r="C54" s="61" t="s">
        <v>1</v>
      </c>
      <c r="D54" s="61" t="s">
        <v>4</v>
      </c>
      <c r="E54" s="59" t="s">
        <v>278</v>
      </c>
      <c r="F54" s="59"/>
      <c r="G54" s="37">
        <f>G55</f>
        <v>678</v>
      </c>
      <c r="H54" s="37">
        <f t="shared" ref="H54:I54" si="16">H55</f>
        <v>678</v>
      </c>
      <c r="I54" s="37">
        <f t="shared" si="16"/>
        <v>678</v>
      </c>
    </row>
    <row r="55" spans="1:9" ht="49.5" customHeight="1" thickBot="1">
      <c r="A55" s="12" t="s">
        <v>82</v>
      </c>
      <c r="B55" s="59">
        <v>148</v>
      </c>
      <c r="C55" s="61" t="s">
        <v>1</v>
      </c>
      <c r="D55" s="61" t="s">
        <v>4</v>
      </c>
      <c r="E55" s="59" t="s">
        <v>278</v>
      </c>
      <c r="F55" s="59">
        <v>120</v>
      </c>
      <c r="G55" s="37">
        <v>678</v>
      </c>
      <c r="H55" s="37">
        <v>678</v>
      </c>
      <c r="I55" s="37">
        <v>678</v>
      </c>
    </row>
    <row r="56" spans="1:9" ht="157.5" customHeight="1" thickBot="1">
      <c r="A56" s="43" t="s">
        <v>585</v>
      </c>
      <c r="B56" s="59">
        <v>148</v>
      </c>
      <c r="C56" s="61" t="s">
        <v>1</v>
      </c>
      <c r="D56" s="61" t="s">
        <v>4</v>
      </c>
      <c r="E56" s="59" t="s">
        <v>281</v>
      </c>
      <c r="F56" s="59"/>
      <c r="G56" s="37">
        <f>G57</f>
        <v>41.1</v>
      </c>
      <c r="H56" s="37">
        <f t="shared" ref="H56:I56" si="17">H57</f>
        <v>41.1</v>
      </c>
      <c r="I56" s="37">
        <f t="shared" si="17"/>
        <v>41.1</v>
      </c>
    </row>
    <row r="57" spans="1:9" ht="43.9" customHeight="1" thickBot="1">
      <c r="A57" s="12" t="s">
        <v>82</v>
      </c>
      <c r="B57" s="59">
        <v>148</v>
      </c>
      <c r="C57" s="61" t="s">
        <v>1</v>
      </c>
      <c r="D57" s="61" t="s">
        <v>4</v>
      </c>
      <c r="E57" s="59" t="s">
        <v>281</v>
      </c>
      <c r="F57" s="59">
        <v>120</v>
      </c>
      <c r="G57" s="37">
        <v>41.1</v>
      </c>
      <c r="H57" s="37">
        <v>41.1</v>
      </c>
      <c r="I57" s="37">
        <v>41.1</v>
      </c>
    </row>
    <row r="58" spans="1:9" ht="224.25" customHeight="1" thickBot="1">
      <c r="A58" s="18" t="s">
        <v>85</v>
      </c>
      <c r="B58" s="59">
        <v>148</v>
      </c>
      <c r="C58" s="61" t="s">
        <v>1</v>
      </c>
      <c r="D58" s="61" t="s">
        <v>4</v>
      </c>
      <c r="E58" s="59" t="s">
        <v>282</v>
      </c>
      <c r="F58" s="59"/>
      <c r="G58" s="37">
        <f>G59</f>
        <v>437.1</v>
      </c>
      <c r="H58" s="37">
        <f t="shared" ref="H58:I58" si="18">H59</f>
        <v>360.8</v>
      </c>
      <c r="I58" s="37">
        <f t="shared" si="18"/>
        <v>360.8</v>
      </c>
    </row>
    <row r="59" spans="1:9" ht="41.25" customHeight="1" thickBot="1">
      <c r="A59" s="12" t="s">
        <v>82</v>
      </c>
      <c r="B59" s="59">
        <v>148</v>
      </c>
      <c r="C59" s="61" t="s">
        <v>1</v>
      </c>
      <c r="D59" s="61" t="s">
        <v>4</v>
      </c>
      <c r="E59" s="59" t="s">
        <v>282</v>
      </c>
      <c r="F59" s="59">
        <v>120</v>
      </c>
      <c r="G59" s="37">
        <v>437.1</v>
      </c>
      <c r="H59" s="37">
        <v>360.8</v>
      </c>
      <c r="I59" s="37">
        <v>360.8</v>
      </c>
    </row>
    <row r="60" spans="1:9" ht="66.75" customHeight="1" thickBot="1">
      <c r="A60" s="12" t="s">
        <v>279</v>
      </c>
      <c r="B60" s="59">
        <v>148</v>
      </c>
      <c r="C60" s="61" t="s">
        <v>1</v>
      </c>
      <c r="D60" s="61" t="s">
        <v>4</v>
      </c>
      <c r="E60" s="41" t="s">
        <v>620</v>
      </c>
      <c r="F60" s="59"/>
      <c r="G60" s="37">
        <f>G61</f>
        <v>35.599999999999994</v>
      </c>
      <c r="H60" s="37">
        <f>H61</f>
        <v>35.5</v>
      </c>
      <c r="I60" s="37">
        <f>I61</f>
        <v>35.5</v>
      </c>
    </row>
    <row r="61" spans="1:9" ht="129" customHeight="1" thickBot="1">
      <c r="A61" s="12" t="s">
        <v>86</v>
      </c>
      <c r="B61" s="59">
        <v>148</v>
      </c>
      <c r="C61" s="61" t="s">
        <v>1</v>
      </c>
      <c r="D61" s="61" t="s">
        <v>4</v>
      </c>
      <c r="E61" s="41" t="s">
        <v>621</v>
      </c>
      <c r="F61" s="59"/>
      <c r="G61" s="37">
        <f>G62+G64</f>
        <v>35.599999999999994</v>
      </c>
      <c r="H61" s="37">
        <f>H62+H64</f>
        <v>35.5</v>
      </c>
      <c r="I61" s="37">
        <f>I62+I64</f>
        <v>35.5</v>
      </c>
    </row>
    <row r="62" spans="1:9" ht="30.6" customHeight="1" thickBot="1">
      <c r="A62" s="124" t="s">
        <v>82</v>
      </c>
      <c r="B62" s="130">
        <v>148</v>
      </c>
      <c r="C62" s="126" t="s">
        <v>1</v>
      </c>
      <c r="D62" s="126" t="s">
        <v>4</v>
      </c>
      <c r="E62" s="128" t="s">
        <v>621</v>
      </c>
      <c r="F62" s="117">
        <v>120</v>
      </c>
      <c r="G62" s="118">
        <v>9.1999999999999993</v>
      </c>
      <c r="H62" s="118">
        <v>9.1</v>
      </c>
      <c r="I62" s="118">
        <v>9.1</v>
      </c>
    </row>
    <row r="63" spans="1:9" ht="6" customHeight="1" thickBot="1">
      <c r="A63" s="124"/>
      <c r="B63" s="131"/>
      <c r="C63" s="127"/>
      <c r="D63" s="127"/>
      <c r="E63" s="129"/>
      <c r="F63" s="117"/>
      <c r="G63" s="117"/>
      <c r="H63" s="117"/>
      <c r="I63" s="117"/>
    </row>
    <row r="64" spans="1:9" ht="28.15" customHeight="1" thickBot="1">
      <c r="A64" s="124" t="s">
        <v>77</v>
      </c>
      <c r="B64" s="130">
        <v>148</v>
      </c>
      <c r="C64" s="125" t="s">
        <v>1</v>
      </c>
      <c r="D64" s="125" t="s">
        <v>4</v>
      </c>
      <c r="E64" s="117" t="s">
        <v>621</v>
      </c>
      <c r="F64" s="117">
        <v>240</v>
      </c>
      <c r="G64" s="118">
        <v>26.4</v>
      </c>
      <c r="H64" s="118">
        <v>26.4</v>
      </c>
      <c r="I64" s="118">
        <v>26.4</v>
      </c>
    </row>
    <row r="65" spans="1:9" ht="15.75" customHeight="1" thickBot="1">
      <c r="A65" s="124"/>
      <c r="B65" s="131"/>
      <c r="C65" s="125"/>
      <c r="D65" s="125"/>
      <c r="E65" s="117"/>
      <c r="F65" s="117"/>
      <c r="G65" s="117"/>
      <c r="H65" s="117"/>
      <c r="I65" s="117"/>
    </row>
    <row r="66" spans="1:9" s="4" customFormat="1" ht="20.45" customHeight="1" thickBot="1">
      <c r="A66" s="42" t="s">
        <v>47</v>
      </c>
      <c r="B66" s="59">
        <v>148</v>
      </c>
      <c r="C66" s="61" t="s">
        <v>1</v>
      </c>
      <c r="D66" s="61" t="s">
        <v>13</v>
      </c>
      <c r="E66" s="59"/>
      <c r="F66" s="59"/>
      <c r="G66" s="22">
        <f t="shared" ref="G66:I67" si="19">G67</f>
        <v>0.4</v>
      </c>
      <c r="H66" s="22">
        <f t="shared" si="19"/>
        <v>0.5</v>
      </c>
      <c r="I66" s="22">
        <f t="shared" si="19"/>
        <v>0.4</v>
      </c>
    </row>
    <row r="67" spans="1:9" ht="67.900000000000006" customHeight="1" thickBot="1">
      <c r="A67" s="42" t="s">
        <v>87</v>
      </c>
      <c r="B67" s="59">
        <v>148</v>
      </c>
      <c r="C67" s="61" t="s">
        <v>1</v>
      </c>
      <c r="D67" s="61" t="s">
        <v>13</v>
      </c>
      <c r="E67" s="41" t="s">
        <v>88</v>
      </c>
      <c r="F67" s="59"/>
      <c r="G67" s="22">
        <f t="shared" si="19"/>
        <v>0.4</v>
      </c>
      <c r="H67" s="22">
        <f t="shared" si="19"/>
        <v>0.5</v>
      </c>
      <c r="I67" s="22">
        <f t="shared" si="19"/>
        <v>0.4</v>
      </c>
    </row>
    <row r="68" spans="1:9" ht="51.6" customHeight="1" thickBot="1">
      <c r="A68" s="42" t="s">
        <v>77</v>
      </c>
      <c r="B68" s="59">
        <v>148</v>
      </c>
      <c r="C68" s="61" t="s">
        <v>1</v>
      </c>
      <c r="D68" s="61" t="s">
        <v>13</v>
      </c>
      <c r="E68" s="41" t="s">
        <v>88</v>
      </c>
      <c r="F68" s="59">
        <v>240</v>
      </c>
      <c r="G68" s="22">
        <v>0.4</v>
      </c>
      <c r="H68" s="22">
        <v>0.5</v>
      </c>
      <c r="I68" s="22">
        <v>0.4</v>
      </c>
    </row>
    <row r="69" spans="1:9" ht="20.45" customHeight="1" thickBot="1">
      <c r="A69" s="12" t="s">
        <v>6</v>
      </c>
      <c r="B69" s="59">
        <v>148</v>
      </c>
      <c r="C69" s="61" t="s">
        <v>1</v>
      </c>
      <c r="D69" s="61">
        <v>11</v>
      </c>
      <c r="E69" s="59"/>
      <c r="F69" s="59"/>
      <c r="G69" s="37">
        <f t="shared" ref="G69:I71" si="20">G70</f>
        <v>50</v>
      </c>
      <c r="H69" s="37">
        <f t="shared" si="20"/>
        <v>50</v>
      </c>
      <c r="I69" s="37">
        <f t="shared" si="20"/>
        <v>50</v>
      </c>
    </row>
    <row r="70" spans="1:9" ht="22.15" customHeight="1" thickBot="1">
      <c r="A70" s="12" t="s">
        <v>89</v>
      </c>
      <c r="B70" s="59">
        <v>148</v>
      </c>
      <c r="C70" s="61" t="s">
        <v>1</v>
      </c>
      <c r="D70" s="61">
        <v>11</v>
      </c>
      <c r="E70" s="59" t="s">
        <v>44</v>
      </c>
      <c r="F70" s="59"/>
      <c r="G70" s="37">
        <f t="shared" si="20"/>
        <v>50</v>
      </c>
      <c r="H70" s="37">
        <f t="shared" si="20"/>
        <v>50</v>
      </c>
      <c r="I70" s="37">
        <f t="shared" si="20"/>
        <v>50</v>
      </c>
    </row>
    <row r="71" spans="1:9" ht="19.899999999999999" customHeight="1" thickBot="1">
      <c r="A71" s="12" t="s">
        <v>32</v>
      </c>
      <c r="B71" s="59">
        <v>148</v>
      </c>
      <c r="C71" s="61" t="s">
        <v>1</v>
      </c>
      <c r="D71" s="61">
        <v>11</v>
      </c>
      <c r="E71" s="59" t="s">
        <v>90</v>
      </c>
      <c r="F71" s="59"/>
      <c r="G71" s="37">
        <f t="shared" si="20"/>
        <v>50</v>
      </c>
      <c r="H71" s="37">
        <f t="shared" si="20"/>
        <v>50</v>
      </c>
      <c r="I71" s="37">
        <f t="shared" si="20"/>
        <v>50</v>
      </c>
    </row>
    <row r="72" spans="1:9" ht="27" customHeight="1" thickBot="1">
      <c r="A72" s="12" t="s">
        <v>33</v>
      </c>
      <c r="B72" s="59">
        <v>148</v>
      </c>
      <c r="C72" s="61" t="s">
        <v>1</v>
      </c>
      <c r="D72" s="61">
        <v>11</v>
      </c>
      <c r="E72" s="59" t="s">
        <v>90</v>
      </c>
      <c r="F72" s="59">
        <v>870</v>
      </c>
      <c r="G72" s="37">
        <v>50</v>
      </c>
      <c r="H72" s="37">
        <v>50</v>
      </c>
      <c r="I72" s="37">
        <v>50</v>
      </c>
    </row>
    <row r="73" spans="1:9" ht="26.25" customHeight="1" thickBot="1">
      <c r="A73" s="12" t="s">
        <v>7</v>
      </c>
      <c r="B73" s="59">
        <v>148</v>
      </c>
      <c r="C73" s="61" t="s">
        <v>1</v>
      </c>
      <c r="D73" s="61">
        <v>13</v>
      </c>
      <c r="E73" s="59"/>
      <c r="F73" s="59"/>
      <c r="G73" s="37">
        <f>G74+G95+G105+G110+G131</f>
        <v>32963.1</v>
      </c>
      <c r="H73" s="37">
        <f t="shared" ref="H73:I73" si="21">H74+H95+H105+H110+H131</f>
        <v>32205</v>
      </c>
      <c r="I73" s="37">
        <f t="shared" si="21"/>
        <v>30216.799999999999</v>
      </c>
    </row>
    <row r="74" spans="1:9" ht="67.150000000000006" customHeight="1" thickBot="1">
      <c r="A74" s="42" t="s">
        <v>262</v>
      </c>
      <c r="B74" s="59">
        <v>148</v>
      </c>
      <c r="C74" s="61" t="s">
        <v>1</v>
      </c>
      <c r="D74" s="61">
        <v>13</v>
      </c>
      <c r="E74" s="41" t="s">
        <v>263</v>
      </c>
      <c r="F74" s="59"/>
      <c r="G74" s="37">
        <f>G75+G79+G87</f>
        <v>20659.3</v>
      </c>
      <c r="H74" s="37">
        <f t="shared" ref="H74:I74" si="22">H75+H79+H87</f>
        <v>20447.5</v>
      </c>
      <c r="I74" s="37">
        <f t="shared" si="22"/>
        <v>19450.3</v>
      </c>
    </row>
    <row r="75" spans="1:9" ht="49.9" customHeight="1" thickBot="1">
      <c r="A75" s="42" t="s">
        <v>292</v>
      </c>
      <c r="B75" s="59">
        <v>148</v>
      </c>
      <c r="C75" s="61" t="s">
        <v>1</v>
      </c>
      <c r="D75" s="61">
        <v>13</v>
      </c>
      <c r="E75" s="41" t="s">
        <v>273</v>
      </c>
      <c r="F75" s="59"/>
      <c r="G75" s="37">
        <f t="shared" ref="G75:I77" si="23">G76</f>
        <v>30</v>
      </c>
      <c r="H75" s="37">
        <f t="shared" si="23"/>
        <v>30</v>
      </c>
      <c r="I75" s="37">
        <f t="shared" si="23"/>
        <v>30</v>
      </c>
    </row>
    <row r="76" spans="1:9" ht="84.75" customHeight="1" thickBot="1">
      <c r="A76" s="42" t="s">
        <v>276</v>
      </c>
      <c r="B76" s="59">
        <v>148</v>
      </c>
      <c r="C76" s="61" t="s">
        <v>1</v>
      </c>
      <c r="D76" s="61">
        <v>13</v>
      </c>
      <c r="E76" s="41" t="s">
        <v>274</v>
      </c>
      <c r="F76" s="59"/>
      <c r="G76" s="37">
        <f t="shared" si="23"/>
        <v>30</v>
      </c>
      <c r="H76" s="37">
        <f t="shared" si="23"/>
        <v>30</v>
      </c>
      <c r="I76" s="37">
        <f t="shared" si="23"/>
        <v>30</v>
      </c>
    </row>
    <row r="77" spans="1:9" ht="48.6" customHeight="1" thickBot="1">
      <c r="A77" s="42" t="s">
        <v>293</v>
      </c>
      <c r="B77" s="59">
        <v>148</v>
      </c>
      <c r="C77" s="61" t="s">
        <v>1</v>
      </c>
      <c r="D77" s="61">
        <v>13</v>
      </c>
      <c r="E77" s="41" t="s">
        <v>294</v>
      </c>
      <c r="F77" s="59"/>
      <c r="G77" s="37">
        <f t="shared" si="23"/>
        <v>30</v>
      </c>
      <c r="H77" s="37">
        <f t="shared" si="23"/>
        <v>30</v>
      </c>
      <c r="I77" s="37">
        <f t="shared" si="23"/>
        <v>30</v>
      </c>
    </row>
    <row r="78" spans="1:9" ht="48.6" customHeight="1" thickBot="1">
      <c r="A78" s="42" t="s">
        <v>56</v>
      </c>
      <c r="B78" s="59">
        <v>148</v>
      </c>
      <c r="C78" s="61" t="s">
        <v>1</v>
      </c>
      <c r="D78" s="61">
        <v>13</v>
      </c>
      <c r="E78" s="41" t="s">
        <v>294</v>
      </c>
      <c r="F78" s="59">
        <v>240</v>
      </c>
      <c r="G78" s="37">
        <v>30</v>
      </c>
      <c r="H78" s="37">
        <v>30</v>
      </c>
      <c r="I78" s="37">
        <v>30</v>
      </c>
    </row>
    <row r="79" spans="1:9" ht="77.25" customHeight="1" thickBot="1">
      <c r="A79" s="12" t="s">
        <v>96</v>
      </c>
      <c r="B79" s="59">
        <v>148</v>
      </c>
      <c r="C79" s="61" t="s">
        <v>1</v>
      </c>
      <c r="D79" s="61">
        <v>13</v>
      </c>
      <c r="E79" s="59" t="s">
        <v>295</v>
      </c>
      <c r="F79" s="59"/>
      <c r="G79" s="37">
        <f>G80</f>
        <v>2233</v>
      </c>
      <c r="H79" s="37">
        <f t="shared" ref="H79:I79" si="24">H80</f>
        <v>1985.8999999999999</v>
      </c>
      <c r="I79" s="37">
        <f t="shared" si="24"/>
        <v>1988.7</v>
      </c>
    </row>
    <row r="80" spans="1:9" ht="48.75" customHeight="1" thickBot="1">
      <c r="A80" s="12" t="s">
        <v>97</v>
      </c>
      <c r="B80" s="59">
        <v>148</v>
      </c>
      <c r="C80" s="61" t="s">
        <v>1</v>
      </c>
      <c r="D80" s="61">
        <v>13</v>
      </c>
      <c r="E80" s="59" t="s">
        <v>296</v>
      </c>
      <c r="F80" s="59"/>
      <c r="G80" s="37">
        <f>G83+G85+G81</f>
        <v>2233</v>
      </c>
      <c r="H80" s="37">
        <f t="shared" ref="H80:I80" si="25">H83+H85+H81</f>
        <v>1985.8999999999999</v>
      </c>
      <c r="I80" s="37">
        <f t="shared" si="25"/>
        <v>1988.7</v>
      </c>
    </row>
    <row r="81" spans="1:9" ht="48" customHeight="1" thickBot="1">
      <c r="A81" s="12" t="s">
        <v>83</v>
      </c>
      <c r="B81" s="59">
        <v>148</v>
      </c>
      <c r="C81" s="61" t="s">
        <v>1</v>
      </c>
      <c r="D81" s="61">
        <v>13</v>
      </c>
      <c r="E81" s="59" t="s">
        <v>575</v>
      </c>
      <c r="F81" s="59"/>
      <c r="G81" s="37">
        <f>G82</f>
        <v>105.9</v>
      </c>
      <c r="H81" s="37">
        <f t="shared" ref="H81:I81" si="26">H82</f>
        <v>109.6</v>
      </c>
      <c r="I81" s="37">
        <f t="shared" si="26"/>
        <v>112.4</v>
      </c>
    </row>
    <row r="82" spans="1:9" ht="30" customHeight="1" thickBot="1">
      <c r="A82" s="12" t="s">
        <v>101</v>
      </c>
      <c r="B82" s="59">
        <v>148</v>
      </c>
      <c r="C82" s="61" t="s">
        <v>1</v>
      </c>
      <c r="D82" s="61">
        <v>13</v>
      </c>
      <c r="E82" s="59" t="s">
        <v>575</v>
      </c>
      <c r="F82" s="59">
        <v>610</v>
      </c>
      <c r="G82" s="37">
        <v>105.9</v>
      </c>
      <c r="H82" s="37">
        <v>109.6</v>
      </c>
      <c r="I82" s="37">
        <v>112.4</v>
      </c>
    </row>
    <row r="83" spans="1:9" ht="144.75" customHeight="1" thickBot="1">
      <c r="A83" s="12" t="s">
        <v>98</v>
      </c>
      <c r="B83" s="59">
        <v>148</v>
      </c>
      <c r="C83" s="61" t="s">
        <v>1</v>
      </c>
      <c r="D83" s="61">
        <v>13</v>
      </c>
      <c r="E83" s="59" t="s">
        <v>297</v>
      </c>
      <c r="F83" s="59"/>
      <c r="G83" s="37">
        <f t="shared" ref="G83:I83" si="27">G84</f>
        <v>1508.8</v>
      </c>
      <c r="H83" s="37">
        <f t="shared" si="27"/>
        <v>1258</v>
      </c>
      <c r="I83" s="37">
        <f t="shared" si="27"/>
        <v>1258</v>
      </c>
    </row>
    <row r="84" spans="1:9" ht="32.25" customHeight="1" thickBot="1">
      <c r="A84" s="12" t="s">
        <v>99</v>
      </c>
      <c r="B84" s="59">
        <v>148</v>
      </c>
      <c r="C84" s="61" t="s">
        <v>1</v>
      </c>
      <c r="D84" s="61">
        <v>13</v>
      </c>
      <c r="E84" s="59" t="s">
        <v>297</v>
      </c>
      <c r="F84" s="59">
        <v>610</v>
      </c>
      <c r="G84" s="37">
        <v>1508.8</v>
      </c>
      <c r="H84" s="37">
        <v>1258</v>
      </c>
      <c r="I84" s="37">
        <v>1258</v>
      </c>
    </row>
    <row r="85" spans="1:9" ht="65.25" customHeight="1" thickBot="1">
      <c r="A85" s="12" t="s">
        <v>100</v>
      </c>
      <c r="B85" s="59">
        <v>148</v>
      </c>
      <c r="C85" s="61" t="s">
        <v>1</v>
      </c>
      <c r="D85" s="61">
        <v>13</v>
      </c>
      <c r="E85" s="59" t="s">
        <v>576</v>
      </c>
      <c r="F85" s="59"/>
      <c r="G85" s="37">
        <f>G86</f>
        <v>618.29999999999995</v>
      </c>
      <c r="H85" s="37">
        <f t="shared" ref="H85:I85" si="28">H86</f>
        <v>618.29999999999995</v>
      </c>
      <c r="I85" s="37">
        <f t="shared" si="28"/>
        <v>618.29999999999995</v>
      </c>
    </row>
    <row r="86" spans="1:9" ht="23.25" customHeight="1" thickBot="1">
      <c r="A86" s="12" t="s">
        <v>99</v>
      </c>
      <c r="B86" s="59">
        <v>148</v>
      </c>
      <c r="C86" s="61" t="s">
        <v>1</v>
      </c>
      <c r="D86" s="61">
        <v>13</v>
      </c>
      <c r="E86" s="59" t="s">
        <v>576</v>
      </c>
      <c r="F86" s="59">
        <v>610</v>
      </c>
      <c r="G86" s="37">
        <v>618.29999999999995</v>
      </c>
      <c r="H86" s="37">
        <v>618.29999999999995</v>
      </c>
      <c r="I86" s="37">
        <v>618.29999999999995</v>
      </c>
    </row>
    <row r="87" spans="1:9" ht="48" customHeight="1" thickBot="1">
      <c r="A87" s="12" t="s">
        <v>102</v>
      </c>
      <c r="B87" s="59">
        <v>148</v>
      </c>
      <c r="C87" s="61" t="s">
        <v>1</v>
      </c>
      <c r="D87" s="61">
        <v>13</v>
      </c>
      <c r="E87" s="59" t="s">
        <v>298</v>
      </c>
      <c r="F87" s="59"/>
      <c r="G87" s="37">
        <f>G88</f>
        <v>18396.3</v>
      </c>
      <c r="H87" s="37">
        <f t="shared" ref="H87:I87" si="29">H88</f>
        <v>18431.599999999999</v>
      </c>
      <c r="I87" s="37">
        <f t="shared" si="29"/>
        <v>17431.599999999999</v>
      </c>
    </row>
    <row r="88" spans="1:9" ht="55.5" customHeight="1" thickBot="1">
      <c r="A88" s="12" t="s">
        <v>103</v>
      </c>
      <c r="B88" s="59">
        <v>148</v>
      </c>
      <c r="C88" s="61" t="s">
        <v>1</v>
      </c>
      <c r="D88" s="61">
        <v>13</v>
      </c>
      <c r="E88" s="59" t="s">
        <v>299</v>
      </c>
      <c r="F88" s="59"/>
      <c r="G88" s="37">
        <f>G89+G93</f>
        <v>18396.3</v>
      </c>
      <c r="H88" s="37">
        <f t="shared" ref="H88:I88" si="30">H89+H93</f>
        <v>18431.599999999999</v>
      </c>
      <c r="I88" s="37">
        <f t="shared" si="30"/>
        <v>17431.599999999999</v>
      </c>
    </row>
    <row r="89" spans="1:9" ht="98.25" customHeight="1" thickBot="1">
      <c r="A89" s="12" t="s">
        <v>104</v>
      </c>
      <c r="B89" s="59">
        <v>148</v>
      </c>
      <c r="C89" s="61" t="s">
        <v>1</v>
      </c>
      <c r="D89" s="61">
        <v>13</v>
      </c>
      <c r="E89" s="59" t="s">
        <v>300</v>
      </c>
      <c r="F89" s="59"/>
      <c r="G89" s="37">
        <f>G90+G91+G92</f>
        <v>12485.099999999999</v>
      </c>
      <c r="H89" s="37">
        <f t="shared" ref="H89:I89" si="31">H90+H91+H92</f>
        <v>12313.6</v>
      </c>
      <c r="I89" s="37">
        <f t="shared" si="31"/>
        <v>11100.5</v>
      </c>
    </row>
    <row r="90" spans="1:9" ht="31.5" customHeight="1" thickBot="1">
      <c r="A90" s="12" t="s">
        <v>101</v>
      </c>
      <c r="B90" s="59">
        <v>148</v>
      </c>
      <c r="C90" s="61" t="s">
        <v>1</v>
      </c>
      <c r="D90" s="61">
        <v>13</v>
      </c>
      <c r="E90" s="59" t="s">
        <v>300</v>
      </c>
      <c r="F90" s="59">
        <v>110</v>
      </c>
      <c r="G90" s="37">
        <v>8438.7999999999993</v>
      </c>
      <c r="H90" s="37">
        <v>8766.5</v>
      </c>
      <c r="I90" s="37">
        <v>8553.4</v>
      </c>
    </row>
    <row r="91" spans="1:9" ht="48.75" customHeight="1" thickBot="1">
      <c r="A91" s="12" t="s">
        <v>56</v>
      </c>
      <c r="B91" s="59">
        <v>148</v>
      </c>
      <c r="C91" s="61" t="s">
        <v>1</v>
      </c>
      <c r="D91" s="61">
        <v>13</v>
      </c>
      <c r="E91" s="59" t="s">
        <v>300</v>
      </c>
      <c r="F91" s="59">
        <v>240</v>
      </c>
      <c r="G91" s="37">
        <v>3923.5</v>
      </c>
      <c r="H91" s="37">
        <v>3457</v>
      </c>
      <c r="I91" s="37">
        <v>2457</v>
      </c>
    </row>
    <row r="92" spans="1:9" ht="36" customHeight="1" thickBot="1">
      <c r="A92" s="12" t="s">
        <v>80</v>
      </c>
      <c r="B92" s="59">
        <v>148</v>
      </c>
      <c r="C92" s="61" t="s">
        <v>1</v>
      </c>
      <c r="D92" s="61">
        <v>13</v>
      </c>
      <c r="E92" s="59" t="s">
        <v>300</v>
      </c>
      <c r="F92" s="59">
        <v>850</v>
      </c>
      <c r="G92" s="37">
        <v>122.8</v>
      </c>
      <c r="H92" s="37">
        <v>90.1</v>
      </c>
      <c r="I92" s="37">
        <v>90.1</v>
      </c>
    </row>
    <row r="93" spans="1:9" ht="51.75" customHeight="1" thickBot="1">
      <c r="A93" s="12" t="s">
        <v>83</v>
      </c>
      <c r="B93" s="59">
        <v>148</v>
      </c>
      <c r="C93" s="61" t="s">
        <v>1</v>
      </c>
      <c r="D93" s="61">
        <v>13</v>
      </c>
      <c r="E93" s="59" t="s">
        <v>301</v>
      </c>
      <c r="F93" s="59"/>
      <c r="G93" s="37">
        <f>G94</f>
        <v>5911.2</v>
      </c>
      <c r="H93" s="37">
        <f t="shared" ref="H93:I93" si="32">H94</f>
        <v>6118</v>
      </c>
      <c r="I93" s="37">
        <f t="shared" si="32"/>
        <v>6331.1</v>
      </c>
    </row>
    <row r="94" spans="1:9" ht="30" customHeight="1" thickBot="1">
      <c r="A94" s="12" t="s">
        <v>105</v>
      </c>
      <c r="B94" s="59">
        <v>148</v>
      </c>
      <c r="C94" s="61" t="s">
        <v>1</v>
      </c>
      <c r="D94" s="61">
        <v>13</v>
      </c>
      <c r="E94" s="59" t="s">
        <v>301</v>
      </c>
      <c r="F94" s="59">
        <v>110</v>
      </c>
      <c r="G94" s="37">
        <v>5911.2</v>
      </c>
      <c r="H94" s="37">
        <v>6118</v>
      </c>
      <c r="I94" s="37">
        <v>6331.1</v>
      </c>
    </row>
    <row r="95" spans="1:9" ht="66.75" customHeight="1" thickBot="1">
      <c r="A95" s="12" t="s">
        <v>302</v>
      </c>
      <c r="B95" s="59">
        <v>148</v>
      </c>
      <c r="C95" s="61" t="s">
        <v>1</v>
      </c>
      <c r="D95" s="61">
        <v>13</v>
      </c>
      <c r="E95" s="59" t="s">
        <v>541</v>
      </c>
      <c r="F95" s="59"/>
      <c r="G95" s="37">
        <f t="shared" ref="G95:I96" si="33">G96</f>
        <v>10267.9</v>
      </c>
      <c r="H95" s="37">
        <f t="shared" si="33"/>
        <v>10394.200000000001</v>
      </c>
      <c r="I95" s="37">
        <f t="shared" si="33"/>
        <v>10267.9</v>
      </c>
    </row>
    <row r="96" spans="1:9" ht="74.25" customHeight="1" thickBot="1">
      <c r="A96" s="12" t="s">
        <v>304</v>
      </c>
      <c r="B96" s="59">
        <v>148</v>
      </c>
      <c r="C96" s="61" t="s">
        <v>1</v>
      </c>
      <c r="D96" s="61">
        <v>13</v>
      </c>
      <c r="E96" s="59" t="s">
        <v>303</v>
      </c>
      <c r="F96" s="59"/>
      <c r="G96" s="37">
        <f t="shared" si="33"/>
        <v>10267.9</v>
      </c>
      <c r="H96" s="37">
        <f t="shared" si="33"/>
        <v>10394.200000000001</v>
      </c>
      <c r="I96" s="37">
        <f t="shared" si="33"/>
        <v>10267.9</v>
      </c>
    </row>
    <row r="97" spans="1:9" ht="70.5" customHeight="1" thickBot="1">
      <c r="A97" s="12" t="s">
        <v>306</v>
      </c>
      <c r="B97" s="59">
        <v>148</v>
      </c>
      <c r="C97" s="61" t="s">
        <v>1</v>
      </c>
      <c r="D97" s="61">
        <v>13</v>
      </c>
      <c r="E97" s="59" t="s">
        <v>305</v>
      </c>
      <c r="F97" s="59"/>
      <c r="G97" s="37">
        <f>G98+G103</f>
        <v>10267.9</v>
      </c>
      <c r="H97" s="37">
        <f t="shared" ref="H97:I97" si="34">H98+H103</f>
        <v>10394.200000000001</v>
      </c>
      <c r="I97" s="37">
        <f t="shared" si="34"/>
        <v>10267.9</v>
      </c>
    </row>
    <row r="98" spans="1:9" ht="94.5" customHeight="1" thickBot="1">
      <c r="A98" s="18" t="s">
        <v>104</v>
      </c>
      <c r="B98" s="59">
        <v>148</v>
      </c>
      <c r="C98" s="61" t="s">
        <v>1</v>
      </c>
      <c r="D98" s="61">
        <v>13</v>
      </c>
      <c r="E98" s="59" t="s">
        <v>307</v>
      </c>
      <c r="F98" s="59"/>
      <c r="G98" s="37">
        <f>G99+G100+G101+G102</f>
        <v>7946</v>
      </c>
      <c r="H98" s="37">
        <f t="shared" ref="H98:I98" si="35">H99+H100+H102</f>
        <v>7991</v>
      </c>
      <c r="I98" s="37">
        <f t="shared" si="35"/>
        <v>7781.5999999999995</v>
      </c>
    </row>
    <row r="99" spans="1:9" ht="38.25" customHeight="1" thickBot="1">
      <c r="A99" s="18" t="s">
        <v>101</v>
      </c>
      <c r="B99" s="59">
        <v>148</v>
      </c>
      <c r="C99" s="61" t="s">
        <v>1</v>
      </c>
      <c r="D99" s="61">
        <v>13</v>
      </c>
      <c r="E99" s="59" t="s">
        <v>307</v>
      </c>
      <c r="F99" s="59">
        <v>110</v>
      </c>
      <c r="G99" s="37">
        <v>6943.1</v>
      </c>
      <c r="H99" s="37">
        <v>6869</v>
      </c>
      <c r="I99" s="37">
        <v>6785.9</v>
      </c>
    </row>
    <row r="100" spans="1:9" ht="51" customHeight="1" thickBot="1">
      <c r="A100" s="12" t="s">
        <v>56</v>
      </c>
      <c r="B100" s="59">
        <v>148</v>
      </c>
      <c r="C100" s="61" t="s">
        <v>1</v>
      </c>
      <c r="D100" s="61">
        <v>13</v>
      </c>
      <c r="E100" s="59" t="s">
        <v>307</v>
      </c>
      <c r="F100" s="59">
        <v>240</v>
      </c>
      <c r="G100" s="37">
        <v>994.7</v>
      </c>
      <c r="H100" s="37">
        <v>1121</v>
      </c>
      <c r="I100" s="37">
        <v>994.7</v>
      </c>
    </row>
    <row r="101" spans="1:9" ht="29.25" customHeight="1" thickBot="1">
      <c r="A101" s="105" t="s">
        <v>184</v>
      </c>
      <c r="B101" s="104">
        <v>148</v>
      </c>
      <c r="C101" s="106" t="s">
        <v>1</v>
      </c>
      <c r="D101" s="106">
        <v>13</v>
      </c>
      <c r="E101" s="104" t="s">
        <v>307</v>
      </c>
      <c r="F101" s="104">
        <v>320</v>
      </c>
      <c r="G101" s="103">
        <v>7.2</v>
      </c>
      <c r="H101" s="103">
        <v>0</v>
      </c>
      <c r="I101" s="103">
        <v>0</v>
      </c>
    </row>
    <row r="102" spans="1:9" ht="24" customHeight="1" thickBot="1">
      <c r="A102" s="34" t="s">
        <v>80</v>
      </c>
      <c r="B102" s="59">
        <v>148</v>
      </c>
      <c r="C102" s="61" t="s">
        <v>1</v>
      </c>
      <c r="D102" s="61">
        <v>13</v>
      </c>
      <c r="E102" s="59" t="s">
        <v>307</v>
      </c>
      <c r="F102" s="59">
        <v>850</v>
      </c>
      <c r="G102" s="37">
        <v>1</v>
      </c>
      <c r="H102" s="37">
        <v>1</v>
      </c>
      <c r="I102" s="37">
        <v>1</v>
      </c>
    </row>
    <row r="103" spans="1:9" ht="54" customHeight="1" thickBot="1">
      <c r="A103" s="12" t="s">
        <v>225</v>
      </c>
      <c r="B103" s="59">
        <v>148</v>
      </c>
      <c r="C103" s="61" t="s">
        <v>1</v>
      </c>
      <c r="D103" s="61">
        <v>13</v>
      </c>
      <c r="E103" s="59" t="s">
        <v>308</v>
      </c>
      <c r="F103" s="59"/>
      <c r="G103" s="37">
        <f>G104</f>
        <v>2321.9</v>
      </c>
      <c r="H103" s="37">
        <f t="shared" ref="H103:I103" si="36">H104</f>
        <v>2403.1999999999998</v>
      </c>
      <c r="I103" s="37">
        <f t="shared" si="36"/>
        <v>2486.3000000000002</v>
      </c>
    </row>
    <row r="104" spans="1:9" ht="36.75" customHeight="1" thickBot="1">
      <c r="A104" s="12" t="s">
        <v>105</v>
      </c>
      <c r="B104" s="59">
        <v>148</v>
      </c>
      <c r="C104" s="61" t="s">
        <v>1</v>
      </c>
      <c r="D104" s="61">
        <v>13</v>
      </c>
      <c r="E104" s="59" t="s">
        <v>308</v>
      </c>
      <c r="F104" s="59">
        <v>110</v>
      </c>
      <c r="G104" s="37">
        <v>2321.9</v>
      </c>
      <c r="H104" s="37">
        <v>2403.1999999999998</v>
      </c>
      <c r="I104" s="37">
        <v>2486.3000000000002</v>
      </c>
    </row>
    <row r="105" spans="1:9" s="46" customFormat="1" ht="47.25" customHeight="1" thickBot="1">
      <c r="A105" s="43" t="s">
        <v>309</v>
      </c>
      <c r="B105" s="59">
        <v>148</v>
      </c>
      <c r="C105" s="44" t="s">
        <v>1</v>
      </c>
      <c r="D105" s="44">
        <v>13</v>
      </c>
      <c r="E105" s="45" t="s">
        <v>310</v>
      </c>
      <c r="F105" s="45"/>
      <c r="G105" s="66">
        <f t="shared" ref="G105:I108" si="37">G106</f>
        <v>111.9</v>
      </c>
      <c r="H105" s="66">
        <f t="shared" si="37"/>
        <v>112.6</v>
      </c>
      <c r="I105" s="66">
        <f t="shared" si="37"/>
        <v>107.9</v>
      </c>
    </row>
    <row r="106" spans="1:9" ht="45.75" customHeight="1" thickBot="1">
      <c r="A106" s="12" t="s">
        <v>314</v>
      </c>
      <c r="B106" s="59">
        <v>148</v>
      </c>
      <c r="C106" s="61" t="s">
        <v>1</v>
      </c>
      <c r="D106" s="61">
        <v>13</v>
      </c>
      <c r="E106" s="59" t="s">
        <v>311</v>
      </c>
      <c r="F106" s="59"/>
      <c r="G106" s="37">
        <f t="shared" si="37"/>
        <v>111.9</v>
      </c>
      <c r="H106" s="37">
        <f t="shared" si="37"/>
        <v>112.6</v>
      </c>
      <c r="I106" s="37">
        <f t="shared" si="37"/>
        <v>107.9</v>
      </c>
    </row>
    <row r="107" spans="1:9" ht="51" customHeight="1" thickBot="1">
      <c r="A107" s="12" t="s">
        <v>315</v>
      </c>
      <c r="B107" s="59">
        <v>148</v>
      </c>
      <c r="C107" s="61" t="s">
        <v>1</v>
      </c>
      <c r="D107" s="61">
        <v>13</v>
      </c>
      <c r="E107" s="59" t="s">
        <v>312</v>
      </c>
      <c r="F107" s="59"/>
      <c r="G107" s="37">
        <f t="shared" si="37"/>
        <v>111.9</v>
      </c>
      <c r="H107" s="37">
        <f t="shared" si="37"/>
        <v>112.6</v>
      </c>
      <c r="I107" s="37">
        <f t="shared" si="37"/>
        <v>107.9</v>
      </c>
    </row>
    <row r="108" spans="1:9" ht="33" customHeight="1" thickBot="1">
      <c r="A108" s="12" t="s">
        <v>40</v>
      </c>
      <c r="B108" s="59">
        <v>148</v>
      </c>
      <c r="C108" s="61" t="s">
        <v>1</v>
      </c>
      <c r="D108" s="61">
        <v>13</v>
      </c>
      <c r="E108" s="59" t="s">
        <v>313</v>
      </c>
      <c r="F108" s="59"/>
      <c r="G108" s="37">
        <f t="shared" si="37"/>
        <v>111.9</v>
      </c>
      <c r="H108" s="37">
        <f t="shared" si="37"/>
        <v>112.6</v>
      </c>
      <c r="I108" s="37">
        <f t="shared" si="37"/>
        <v>107.9</v>
      </c>
    </row>
    <row r="109" spans="1:9" ht="26.25" customHeight="1" thickBot="1">
      <c r="A109" s="12" t="s">
        <v>99</v>
      </c>
      <c r="B109" s="59">
        <v>148</v>
      </c>
      <c r="C109" s="61" t="s">
        <v>1</v>
      </c>
      <c r="D109" s="61">
        <v>13</v>
      </c>
      <c r="E109" s="59" t="s">
        <v>313</v>
      </c>
      <c r="F109" s="59">
        <v>610</v>
      </c>
      <c r="G109" s="37">
        <v>111.9</v>
      </c>
      <c r="H109" s="37">
        <v>112.6</v>
      </c>
      <c r="I109" s="37">
        <v>107.9</v>
      </c>
    </row>
    <row r="110" spans="1:9" ht="79.5" customHeight="1" thickBot="1">
      <c r="A110" s="12" t="s">
        <v>316</v>
      </c>
      <c r="B110" s="59">
        <v>148</v>
      </c>
      <c r="C110" s="61" t="s">
        <v>1</v>
      </c>
      <c r="D110" s="61">
        <v>13</v>
      </c>
      <c r="E110" s="59" t="s">
        <v>317</v>
      </c>
      <c r="F110" s="59"/>
      <c r="G110" s="37">
        <f>G111+G130</f>
        <v>1504</v>
      </c>
      <c r="H110" s="37">
        <f t="shared" ref="H110:I110" si="38">H111+H130</f>
        <v>860</v>
      </c>
      <c r="I110" s="37">
        <f t="shared" si="38"/>
        <v>0</v>
      </c>
    </row>
    <row r="111" spans="1:9" ht="69.75" customHeight="1" thickBot="1">
      <c r="A111" s="12" t="s">
        <v>321</v>
      </c>
      <c r="B111" s="59">
        <v>148</v>
      </c>
      <c r="C111" s="61" t="s">
        <v>1</v>
      </c>
      <c r="D111" s="61">
        <v>13</v>
      </c>
      <c r="E111" s="59" t="s">
        <v>318</v>
      </c>
      <c r="F111" s="59"/>
      <c r="G111" s="37">
        <f>G112+G115+G118+G121+G124</f>
        <v>1427.7</v>
      </c>
      <c r="H111" s="37">
        <f t="shared" ref="H111:I111" si="39">H112+H115+H118</f>
        <v>783.2</v>
      </c>
      <c r="I111" s="37">
        <f t="shared" si="39"/>
        <v>0</v>
      </c>
    </row>
    <row r="112" spans="1:9" ht="48" customHeight="1" thickBot="1">
      <c r="A112" s="12" t="s">
        <v>106</v>
      </c>
      <c r="B112" s="59">
        <v>148</v>
      </c>
      <c r="C112" s="61" t="s">
        <v>1</v>
      </c>
      <c r="D112" s="61">
        <v>13</v>
      </c>
      <c r="E112" s="59" t="s">
        <v>319</v>
      </c>
      <c r="F112" s="59"/>
      <c r="G112" s="37">
        <f t="shared" ref="G112:I113" si="40">G113</f>
        <v>50.9</v>
      </c>
      <c r="H112" s="37">
        <f t="shared" si="40"/>
        <v>51.2</v>
      </c>
      <c r="I112" s="37">
        <f t="shared" si="40"/>
        <v>0</v>
      </c>
    </row>
    <row r="113" spans="1:9" ht="51" customHeight="1" thickBot="1">
      <c r="A113" s="12" t="s">
        <v>107</v>
      </c>
      <c r="B113" s="59">
        <v>148</v>
      </c>
      <c r="C113" s="61" t="s">
        <v>1</v>
      </c>
      <c r="D113" s="61">
        <v>13</v>
      </c>
      <c r="E113" s="59" t="s">
        <v>320</v>
      </c>
      <c r="F113" s="59"/>
      <c r="G113" s="37">
        <f t="shared" si="40"/>
        <v>50.9</v>
      </c>
      <c r="H113" s="37">
        <f t="shared" si="40"/>
        <v>51.2</v>
      </c>
      <c r="I113" s="37">
        <f t="shared" si="40"/>
        <v>0</v>
      </c>
    </row>
    <row r="114" spans="1:9" ht="55.5" customHeight="1" thickBot="1">
      <c r="A114" s="12" t="s">
        <v>56</v>
      </c>
      <c r="B114" s="59">
        <v>148</v>
      </c>
      <c r="C114" s="61" t="s">
        <v>1</v>
      </c>
      <c r="D114" s="61">
        <v>13</v>
      </c>
      <c r="E114" s="59" t="s">
        <v>320</v>
      </c>
      <c r="F114" s="59">
        <v>240</v>
      </c>
      <c r="G114" s="37">
        <v>50.9</v>
      </c>
      <c r="H114" s="37">
        <v>51.2</v>
      </c>
      <c r="I114" s="37">
        <v>0</v>
      </c>
    </row>
    <row r="115" spans="1:9" ht="110.25" customHeight="1" thickBot="1">
      <c r="A115" s="12" t="s">
        <v>108</v>
      </c>
      <c r="B115" s="59">
        <v>148</v>
      </c>
      <c r="C115" s="61" t="s">
        <v>1</v>
      </c>
      <c r="D115" s="61">
        <v>13</v>
      </c>
      <c r="E115" s="59" t="s">
        <v>322</v>
      </c>
      <c r="F115" s="59"/>
      <c r="G115" s="37">
        <f t="shared" ref="G115:I116" si="41">G116</f>
        <v>51.8</v>
      </c>
      <c r="H115" s="37">
        <f t="shared" si="41"/>
        <v>102.4</v>
      </c>
      <c r="I115" s="37">
        <f t="shared" si="41"/>
        <v>0</v>
      </c>
    </row>
    <row r="116" spans="1:9" ht="64.5" customHeight="1" thickBot="1">
      <c r="A116" s="12" t="s">
        <v>109</v>
      </c>
      <c r="B116" s="59">
        <v>148</v>
      </c>
      <c r="C116" s="61" t="s">
        <v>1</v>
      </c>
      <c r="D116" s="61">
        <v>13</v>
      </c>
      <c r="E116" s="59" t="s">
        <v>323</v>
      </c>
      <c r="F116" s="59"/>
      <c r="G116" s="37">
        <v>51.8</v>
      </c>
      <c r="H116" s="37">
        <f t="shared" si="41"/>
        <v>102.4</v>
      </c>
      <c r="I116" s="37">
        <f t="shared" si="41"/>
        <v>0</v>
      </c>
    </row>
    <row r="117" spans="1:9" ht="56.25" customHeight="1" thickBot="1">
      <c r="A117" s="12" t="s">
        <v>56</v>
      </c>
      <c r="B117" s="59">
        <v>148</v>
      </c>
      <c r="C117" s="61" t="s">
        <v>1</v>
      </c>
      <c r="D117" s="61">
        <v>13</v>
      </c>
      <c r="E117" s="59" t="s">
        <v>323</v>
      </c>
      <c r="F117" s="59">
        <v>240</v>
      </c>
      <c r="G117" s="37">
        <v>101.8</v>
      </c>
      <c r="H117" s="37">
        <v>102.4</v>
      </c>
      <c r="I117" s="37">
        <v>0</v>
      </c>
    </row>
    <row r="118" spans="1:9" ht="80.25" customHeight="1" thickBot="1">
      <c r="A118" s="12" t="s">
        <v>326</v>
      </c>
      <c r="B118" s="59">
        <v>148</v>
      </c>
      <c r="C118" s="61" t="s">
        <v>1</v>
      </c>
      <c r="D118" s="61">
        <v>13</v>
      </c>
      <c r="E118" s="59" t="s">
        <v>324</v>
      </c>
      <c r="F118" s="59"/>
      <c r="G118" s="37">
        <f t="shared" ref="G118:I119" si="42">G119</f>
        <v>500</v>
      </c>
      <c r="H118" s="37">
        <f t="shared" si="42"/>
        <v>629.6</v>
      </c>
      <c r="I118" s="37">
        <f t="shared" si="42"/>
        <v>0</v>
      </c>
    </row>
    <row r="119" spans="1:9" ht="27.75" customHeight="1" thickBot="1">
      <c r="A119" s="12" t="s">
        <v>110</v>
      </c>
      <c r="B119" s="59">
        <v>148</v>
      </c>
      <c r="C119" s="61" t="s">
        <v>1</v>
      </c>
      <c r="D119" s="61">
        <v>13</v>
      </c>
      <c r="E119" s="59" t="s">
        <v>325</v>
      </c>
      <c r="F119" s="59"/>
      <c r="G119" s="37">
        <f>G120</f>
        <v>500</v>
      </c>
      <c r="H119" s="37">
        <f t="shared" si="42"/>
        <v>629.6</v>
      </c>
      <c r="I119" s="37">
        <f t="shared" si="42"/>
        <v>0</v>
      </c>
    </row>
    <row r="120" spans="1:9" ht="51.75" customHeight="1" thickBot="1">
      <c r="A120" s="12" t="s">
        <v>56</v>
      </c>
      <c r="B120" s="59">
        <v>148</v>
      </c>
      <c r="C120" s="61" t="s">
        <v>1</v>
      </c>
      <c r="D120" s="61">
        <v>13</v>
      </c>
      <c r="E120" s="59" t="s">
        <v>325</v>
      </c>
      <c r="F120" s="59">
        <v>240</v>
      </c>
      <c r="G120" s="37">
        <v>500</v>
      </c>
      <c r="H120" s="37">
        <v>629.6</v>
      </c>
      <c r="I120" s="37">
        <v>0</v>
      </c>
    </row>
    <row r="121" spans="1:9" ht="49.5" customHeight="1" thickBot="1">
      <c r="A121" s="78" t="s">
        <v>633</v>
      </c>
      <c r="B121" s="77">
        <v>148</v>
      </c>
      <c r="C121" s="79" t="s">
        <v>1</v>
      </c>
      <c r="D121" s="79">
        <v>13</v>
      </c>
      <c r="E121" s="77" t="s">
        <v>635</v>
      </c>
      <c r="F121" s="77"/>
      <c r="G121" s="80">
        <f t="shared" ref="G121:I122" si="43">G122</f>
        <v>75</v>
      </c>
      <c r="H121" s="80">
        <f t="shared" si="43"/>
        <v>0</v>
      </c>
      <c r="I121" s="80">
        <f t="shared" si="43"/>
        <v>0</v>
      </c>
    </row>
    <row r="122" spans="1:9" ht="51.75" customHeight="1" thickBot="1">
      <c r="A122" s="78" t="s">
        <v>634</v>
      </c>
      <c r="B122" s="77">
        <v>148</v>
      </c>
      <c r="C122" s="79" t="s">
        <v>1</v>
      </c>
      <c r="D122" s="79">
        <v>13</v>
      </c>
      <c r="E122" s="77" t="s">
        <v>636</v>
      </c>
      <c r="F122" s="77"/>
      <c r="G122" s="80">
        <f t="shared" si="43"/>
        <v>75</v>
      </c>
      <c r="H122" s="80">
        <f t="shared" si="43"/>
        <v>0</v>
      </c>
      <c r="I122" s="80">
        <f t="shared" si="43"/>
        <v>0</v>
      </c>
    </row>
    <row r="123" spans="1:9" ht="49.5" customHeight="1" thickBot="1">
      <c r="A123" s="78" t="s">
        <v>56</v>
      </c>
      <c r="B123" s="77">
        <v>148</v>
      </c>
      <c r="C123" s="79" t="s">
        <v>1</v>
      </c>
      <c r="D123" s="79">
        <v>13</v>
      </c>
      <c r="E123" s="77" t="s">
        <v>636</v>
      </c>
      <c r="F123" s="77">
        <v>240</v>
      </c>
      <c r="G123" s="80">
        <v>75</v>
      </c>
      <c r="H123" s="80">
        <v>0</v>
      </c>
      <c r="I123" s="80">
        <v>0</v>
      </c>
    </row>
    <row r="124" spans="1:9" ht="36" customHeight="1" thickBot="1">
      <c r="A124" s="101" t="s">
        <v>665</v>
      </c>
      <c r="B124" s="99">
        <v>148</v>
      </c>
      <c r="C124" s="102" t="s">
        <v>1</v>
      </c>
      <c r="D124" s="102" t="s">
        <v>681</v>
      </c>
      <c r="E124" s="99" t="s">
        <v>667</v>
      </c>
      <c r="F124" s="99"/>
      <c r="G124" s="100">
        <f t="shared" ref="G124:I125" si="44">G125</f>
        <v>750</v>
      </c>
      <c r="H124" s="100">
        <f t="shared" si="44"/>
        <v>0</v>
      </c>
      <c r="I124" s="100">
        <f t="shared" si="44"/>
        <v>0</v>
      </c>
    </row>
    <row r="125" spans="1:9" ht="36" customHeight="1" thickBot="1">
      <c r="A125" s="101" t="s">
        <v>666</v>
      </c>
      <c r="B125" s="99">
        <v>148</v>
      </c>
      <c r="C125" s="102" t="s">
        <v>1</v>
      </c>
      <c r="D125" s="102" t="s">
        <v>681</v>
      </c>
      <c r="E125" s="99" t="s">
        <v>668</v>
      </c>
      <c r="F125" s="99"/>
      <c r="G125" s="100">
        <f t="shared" si="44"/>
        <v>750</v>
      </c>
      <c r="H125" s="100">
        <f t="shared" si="44"/>
        <v>0</v>
      </c>
      <c r="I125" s="100">
        <f t="shared" si="44"/>
        <v>0</v>
      </c>
    </row>
    <row r="126" spans="1:9" ht="45.75" customHeight="1" thickBot="1">
      <c r="A126" s="101" t="s">
        <v>56</v>
      </c>
      <c r="B126" s="99">
        <v>148</v>
      </c>
      <c r="C126" s="102" t="s">
        <v>1</v>
      </c>
      <c r="D126" s="102" t="s">
        <v>681</v>
      </c>
      <c r="E126" s="99" t="s">
        <v>668</v>
      </c>
      <c r="F126" s="99">
        <v>240</v>
      </c>
      <c r="G126" s="100">
        <v>750</v>
      </c>
      <c r="H126" s="100">
        <v>0</v>
      </c>
      <c r="I126" s="100">
        <v>0</v>
      </c>
    </row>
    <row r="127" spans="1:9" ht="60" customHeight="1" thickBot="1">
      <c r="A127" s="12" t="s">
        <v>327</v>
      </c>
      <c r="B127" s="59">
        <v>148</v>
      </c>
      <c r="C127" s="61" t="s">
        <v>1</v>
      </c>
      <c r="D127" s="61">
        <v>13</v>
      </c>
      <c r="E127" s="41" t="s">
        <v>328</v>
      </c>
      <c r="F127" s="59"/>
      <c r="G127" s="37">
        <f t="shared" ref="G127:I129" si="45">G128</f>
        <v>76.3</v>
      </c>
      <c r="H127" s="37">
        <f t="shared" si="45"/>
        <v>76.8</v>
      </c>
      <c r="I127" s="37">
        <f t="shared" si="45"/>
        <v>0</v>
      </c>
    </row>
    <row r="128" spans="1:9" ht="51.75" customHeight="1" thickBot="1">
      <c r="A128" s="42" t="s">
        <v>112</v>
      </c>
      <c r="B128" s="59">
        <v>148</v>
      </c>
      <c r="C128" s="61" t="s">
        <v>1</v>
      </c>
      <c r="D128" s="61">
        <v>13</v>
      </c>
      <c r="E128" s="41" t="s">
        <v>329</v>
      </c>
      <c r="F128" s="59"/>
      <c r="G128" s="37">
        <f t="shared" si="45"/>
        <v>76.3</v>
      </c>
      <c r="H128" s="37">
        <f t="shared" si="45"/>
        <v>76.8</v>
      </c>
      <c r="I128" s="37">
        <f t="shared" si="45"/>
        <v>0</v>
      </c>
    </row>
    <row r="129" spans="1:9" ht="33" customHeight="1" thickBot="1">
      <c r="A129" s="42" t="s">
        <v>113</v>
      </c>
      <c r="B129" s="59">
        <v>148</v>
      </c>
      <c r="C129" s="61" t="s">
        <v>1</v>
      </c>
      <c r="D129" s="61">
        <v>13</v>
      </c>
      <c r="E129" s="41" t="s">
        <v>330</v>
      </c>
      <c r="F129" s="59"/>
      <c r="G129" s="37">
        <f t="shared" si="45"/>
        <v>76.3</v>
      </c>
      <c r="H129" s="37">
        <f t="shared" si="45"/>
        <v>76.8</v>
      </c>
      <c r="I129" s="37">
        <f t="shared" si="45"/>
        <v>0</v>
      </c>
    </row>
    <row r="130" spans="1:9" ht="54.75" customHeight="1" thickBot="1">
      <c r="A130" s="12" t="s">
        <v>56</v>
      </c>
      <c r="B130" s="59">
        <v>148</v>
      </c>
      <c r="C130" s="61" t="s">
        <v>1</v>
      </c>
      <c r="D130" s="61">
        <v>13</v>
      </c>
      <c r="E130" s="41" t="s">
        <v>330</v>
      </c>
      <c r="F130" s="59">
        <v>240</v>
      </c>
      <c r="G130" s="37">
        <v>76.3</v>
      </c>
      <c r="H130" s="37">
        <v>76.8</v>
      </c>
      <c r="I130" s="37">
        <v>0</v>
      </c>
    </row>
    <row r="131" spans="1:9" ht="37.15" customHeight="1" thickBot="1">
      <c r="A131" s="31" t="s">
        <v>91</v>
      </c>
      <c r="B131" s="59">
        <v>148</v>
      </c>
      <c r="C131" s="61" t="s">
        <v>1</v>
      </c>
      <c r="D131" s="61">
        <v>13</v>
      </c>
      <c r="E131" s="59" t="s">
        <v>92</v>
      </c>
      <c r="F131" s="59"/>
      <c r="G131" s="37">
        <f>G132+G134</f>
        <v>420</v>
      </c>
      <c r="H131" s="37">
        <f>H132+H134</f>
        <v>390.7</v>
      </c>
      <c r="I131" s="37">
        <f>I132+I134</f>
        <v>390.7</v>
      </c>
    </row>
    <row r="132" spans="1:9" ht="93.75" customHeight="1" thickBot="1">
      <c r="A132" s="12" t="s">
        <v>682</v>
      </c>
      <c r="B132" s="59">
        <v>148</v>
      </c>
      <c r="C132" s="61" t="s">
        <v>1</v>
      </c>
      <c r="D132" s="61">
        <v>13</v>
      </c>
      <c r="E132" s="59" t="s">
        <v>95</v>
      </c>
      <c r="F132" s="59"/>
      <c r="G132" s="37">
        <f>G133</f>
        <v>120</v>
      </c>
      <c r="H132" s="37">
        <f>H133</f>
        <v>90.7</v>
      </c>
      <c r="I132" s="37">
        <f>I133</f>
        <v>90.7</v>
      </c>
    </row>
    <row r="133" spans="1:9" ht="28.5" customHeight="1" thickBot="1">
      <c r="A133" s="12" t="s">
        <v>80</v>
      </c>
      <c r="B133" s="59">
        <v>148</v>
      </c>
      <c r="C133" s="61" t="s">
        <v>1</v>
      </c>
      <c r="D133" s="61">
        <v>13</v>
      </c>
      <c r="E133" s="99" t="s">
        <v>95</v>
      </c>
      <c r="F133" s="58">
        <v>850</v>
      </c>
      <c r="G133" s="37">
        <v>120</v>
      </c>
      <c r="H133" s="37">
        <v>90.7</v>
      </c>
      <c r="I133" s="37">
        <v>90.7</v>
      </c>
    </row>
    <row r="134" spans="1:9" ht="75.75" customHeight="1" thickBot="1">
      <c r="A134" s="12" t="s">
        <v>683</v>
      </c>
      <c r="B134" s="59">
        <v>148</v>
      </c>
      <c r="C134" s="61" t="s">
        <v>1</v>
      </c>
      <c r="D134" s="61">
        <v>13</v>
      </c>
      <c r="E134" s="59" t="s">
        <v>94</v>
      </c>
      <c r="F134" s="59"/>
      <c r="G134" s="37">
        <f>G135</f>
        <v>300</v>
      </c>
      <c r="H134" s="37">
        <f>H135</f>
        <v>300</v>
      </c>
      <c r="I134" s="37">
        <f>I135</f>
        <v>300</v>
      </c>
    </row>
    <row r="135" spans="1:9" ht="32.25" customHeight="1" thickBot="1">
      <c r="A135" s="12" t="s">
        <v>684</v>
      </c>
      <c r="B135" s="59">
        <v>148</v>
      </c>
      <c r="C135" s="61" t="s">
        <v>1</v>
      </c>
      <c r="D135" s="61">
        <v>13</v>
      </c>
      <c r="E135" s="99" t="s">
        <v>94</v>
      </c>
      <c r="F135" s="59">
        <v>630</v>
      </c>
      <c r="G135" s="37">
        <v>300</v>
      </c>
      <c r="H135" s="37">
        <v>300</v>
      </c>
      <c r="I135" s="37">
        <v>300</v>
      </c>
    </row>
    <row r="136" spans="1:9" s="3" customFormat="1" ht="33" customHeight="1" thickBot="1">
      <c r="A136" s="13" t="s">
        <v>8</v>
      </c>
      <c r="B136" s="19">
        <v>148</v>
      </c>
      <c r="C136" s="20" t="s">
        <v>3</v>
      </c>
      <c r="D136" s="20" t="s">
        <v>64</v>
      </c>
      <c r="E136" s="19"/>
      <c r="F136" s="19"/>
      <c r="G136" s="64">
        <f>G137+G148</f>
        <v>1784.8000000000002</v>
      </c>
      <c r="H136" s="64">
        <f t="shared" ref="H136:I136" si="46">H137+H148</f>
        <v>1925.4999999999998</v>
      </c>
      <c r="I136" s="64">
        <f t="shared" si="46"/>
        <v>1925.4999999999998</v>
      </c>
    </row>
    <row r="137" spans="1:9" ht="60.75" customHeight="1" thickBot="1">
      <c r="A137" s="12" t="s">
        <v>114</v>
      </c>
      <c r="B137" s="59">
        <v>148</v>
      </c>
      <c r="C137" s="61" t="s">
        <v>3</v>
      </c>
      <c r="D137" s="61">
        <v>10</v>
      </c>
      <c r="E137" s="59"/>
      <c r="F137" s="59"/>
      <c r="G137" s="81">
        <f t="shared" ref="G137:I137" si="47">G138+G145</f>
        <v>1554.6000000000001</v>
      </c>
      <c r="H137" s="37">
        <f t="shared" si="47"/>
        <v>1720.2999999999997</v>
      </c>
      <c r="I137" s="37">
        <f t="shared" si="47"/>
        <v>1720.2999999999997</v>
      </c>
    </row>
    <row r="138" spans="1:9" ht="66" customHeight="1" thickBot="1">
      <c r="A138" s="12" t="s">
        <v>340</v>
      </c>
      <c r="B138" s="59">
        <v>148</v>
      </c>
      <c r="C138" s="61" t="s">
        <v>3</v>
      </c>
      <c r="D138" s="61">
        <v>10</v>
      </c>
      <c r="E138" s="41" t="s">
        <v>336</v>
      </c>
      <c r="F138" s="59"/>
      <c r="G138" s="37">
        <f>G139</f>
        <v>1529.6000000000001</v>
      </c>
      <c r="H138" s="37">
        <f>H139</f>
        <v>1670.2999999999997</v>
      </c>
      <c r="I138" s="37">
        <f>I139</f>
        <v>1670.2999999999997</v>
      </c>
    </row>
    <row r="139" spans="1:9" ht="60.75" customHeight="1" thickBot="1">
      <c r="A139" s="12" t="s">
        <v>119</v>
      </c>
      <c r="B139" s="59">
        <v>148</v>
      </c>
      <c r="C139" s="61" t="s">
        <v>3</v>
      </c>
      <c r="D139" s="61">
        <v>10</v>
      </c>
      <c r="E139" s="41" t="s">
        <v>337</v>
      </c>
      <c r="F139" s="59"/>
      <c r="G139" s="37">
        <f>G140+G143</f>
        <v>1529.6000000000001</v>
      </c>
      <c r="H139" s="37">
        <f>H140+H143</f>
        <v>1670.2999999999997</v>
      </c>
      <c r="I139" s="37">
        <f>I140+I143</f>
        <v>1670.2999999999997</v>
      </c>
    </row>
    <row r="140" spans="1:9" ht="41.25" customHeight="1" thickBot="1">
      <c r="A140" s="12" t="s">
        <v>29</v>
      </c>
      <c r="B140" s="59">
        <v>148</v>
      </c>
      <c r="C140" s="61" t="s">
        <v>3</v>
      </c>
      <c r="D140" s="61">
        <v>10</v>
      </c>
      <c r="E140" s="41" t="s">
        <v>338</v>
      </c>
      <c r="F140" s="59"/>
      <c r="G140" s="37">
        <f>G141+G142</f>
        <v>1161.9000000000001</v>
      </c>
      <c r="H140" s="37">
        <f>H141+H142</f>
        <v>1289.6999999999998</v>
      </c>
      <c r="I140" s="37">
        <f>I141+I142</f>
        <v>1277.3999999999999</v>
      </c>
    </row>
    <row r="141" spans="1:9" ht="46.5" customHeight="1" thickBot="1">
      <c r="A141" s="12" t="s">
        <v>120</v>
      </c>
      <c r="B141" s="59">
        <v>148</v>
      </c>
      <c r="C141" s="61" t="s">
        <v>3</v>
      </c>
      <c r="D141" s="61">
        <v>10</v>
      </c>
      <c r="E141" s="41" t="s">
        <v>338</v>
      </c>
      <c r="F141" s="59">
        <v>120</v>
      </c>
      <c r="G141" s="37">
        <v>1091.5</v>
      </c>
      <c r="H141" s="37">
        <v>1078.5999999999999</v>
      </c>
      <c r="I141" s="37">
        <v>1066.3</v>
      </c>
    </row>
    <row r="142" spans="1:9" ht="45.75" customHeight="1" thickBot="1">
      <c r="A142" s="12" t="s">
        <v>77</v>
      </c>
      <c r="B142" s="59">
        <v>148</v>
      </c>
      <c r="C142" s="61" t="s">
        <v>3</v>
      </c>
      <c r="D142" s="61">
        <v>10</v>
      </c>
      <c r="E142" s="41" t="s">
        <v>338</v>
      </c>
      <c r="F142" s="59">
        <v>240</v>
      </c>
      <c r="G142" s="37">
        <v>70.400000000000006</v>
      </c>
      <c r="H142" s="37">
        <v>211.1</v>
      </c>
      <c r="I142" s="37">
        <v>211.1</v>
      </c>
    </row>
    <row r="143" spans="1:9" ht="51" customHeight="1" thickBot="1">
      <c r="A143" s="12" t="s">
        <v>121</v>
      </c>
      <c r="B143" s="59">
        <v>148</v>
      </c>
      <c r="C143" s="61" t="s">
        <v>3</v>
      </c>
      <c r="D143" s="61">
        <v>10</v>
      </c>
      <c r="E143" s="41" t="s">
        <v>339</v>
      </c>
      <c r="F143" s="59"/>
      <c r="G143" s="37">
        <f>G144</f>
        <v>367.7</v>
      </c>
      <c r="H143" s="37">
        <f>H144</f>
        <v>380.6</v>
      </c>
      <c r="I143" s="37">
        <f>I144</f>
        <v>392.9</v>
      </c>
    </row>
    <row r="144" spans="1:9" ht="40.5" customHeight="1" thickBot="1">
      <c r="A144" s="12" t="s">
        <v>122</v>
      </c>
      <c r="B144" s="59">
        <v>148</v>
      </c>
      <c r="C144" s="61" t="s">
        <v>3</v>
      </c>
      <c r="D144" s="61">
        <v>10</v>
      </c>
      <c r="E144" s="41" t="s">
        <v>339</v>
      </c>
      <c r="F144" s="59">
        <v>120</v>
      </c>
      <c r="G144" s="37">
        <v>367.7</v>
      </c>
      <c r="H144" s="37">
        <v>380.6</v>
      </c>
      <c r="I144" s="37">
        <v>392.9</v>
      </c>
    </row>
    <row r="145" spans="1:9" ht="65.25" customHeight="1" thickBot="1">
      <c r="A145" s="12" t="s">
        <v>115</v>
      </c>
      <c r="B145" s="59">
        <v>148</v>
      </c>
      <c r="C145" s="61" t="s">
        <v>3</v>
      </c>
      <c r="D145" s="61">
        <v>10</v>
      </c>
      <c r="E145" s="59" t="s">
        <v>116</v>
      </c>
      <c r="F145" s="59"/>
      <c r="G145" s="37">
        <f t="shared" ref="G145:I146" si="48">G146</f>
        <v>25</v>
      </c>
      <c r="H145" s="37">
        <f t="shared" si="48"/>
        <v>50</v>
      </c>
      <c r="I145" s="37">
        <f t="shared" si="48"/>
        <v>50</v>
      </c>
    </row>
    <row r="146" spans="1:9" ht="23.25" customHeight="1" thickBot="1">
      <c r="A146" s="12" t="s">
        <v>117</v>
      </c>
      <c r="B146" s="59">
        <v>148</v>
      </c>
      <c r="C146" s="61" t="s">
        <v>3</v>
      </c>
      <c r="D146" s="61">
        <v>10</v>
      </c>
      <c r="E146" s="59" t="s">
        <v>118</v>
      </c>
      <c r="F146" s="59"/>
      <c r="G146" s="37">
        <f t="shared" si="48"/>
        <v>25</v>
      </c>
      <c r="H146" s="37">
        <f t="shared" si="48"/>
        <v>50</v>
      </c>
      <c r="I146" s="37">
        <f t="shared" si="48"/>
        <v>50</v>
      </c>
    </row>
    <row r="147" spans="1:9" ht="55.5" customHeight="1" thickBot="1">
      <c r="A147" s="12" t="s">
        <v>56</v>
      </c>
      <c r="B147" s="59">
        <v>148</v>
      </c>
      <c r="C147" s="61" t="s">
        <v>3</v>
      </c>
      <c r="D147" s="61">
        <v>10</v>
      </c>
      <c r="E147" s="59" t="s">
        <v>118</v>
      </c>
      <c r="F147" s="59">
        <v>240</v>
      </c>
      <c r="G147" s="37">
        <v>25</v>
      </c>
      <c r="H147" s="37">
        <v>50</v>
      </c>
      <c r="I147" s="37">
        <v>50</v>
      </c>
    </row>
    <row r="148" spans="1:9" ht="54.75" customHeight="1" thickBot="1">
      <c r="A148" s="12" t="s">
        <v>45</v>
      </c>
      <c r="B148" s="59">
        <v>148</v>
      </c>
      <c r="C148" s="61" t="s">
        <v>3</v>
      </c>
      <c r="D148" s="61">
        <v>14</v>
      </c>
      <c r="E148" s="59"/>
      <c r="F148" s="59"/>
      <c r="G148" s="37">
        <f>G149+G154+G164</f>
        <v>230.2</v>
      </c>
      <c r="H148" s="37">
        <f t="shared" ref="H148:I148" si="49">H149+H154+H164</f>
        <v>205.2</v>
      </c>
      <c r="I148" s="37">
        <f t="shared" si="49"/>
        <v>205.2</v>
      </c>
    </row>
    <row r="149" spans="1:9" ht="67.5" customHeight="1" thickBot="1">
      <c r="A149" s="42" t="s">
        <v>262</v>
      </c>
      <c r="B149" s="59">
        <v>148</v>
      </c>
      <c r="C149" s="61" t="s">
        <v>3</v>
      </c>
      <c r="D149" s="61">
        <v>14</v>
      </c>
      <c r="E149" s="41" t="s">
        <v>341</v>
      </c>
      <c r="F149" s="59"/>
      <c r="G149" s="37">
        <f t="shared" ref="G149:I150" si="50">G150</f>
        <v>1</v>
      </c>
      <c r="H149" s="37">
        <f t="shared" si="50"/>
        <v>1</v>
      </c>
      <c r="I149" s="37">
        <f t="shared" si="50"/>
        <v>1</v>
      </c>
    </row>
    <row r="150" spans="1:9" ht="52.5" customHeight="1" thickBot="1">
      <c r="A150" s="42" t="s">
        <v>123</v>
      </c>
      <c r="B150" s="59">
        <v>148</v>
      </c>
      <c r="C150" s="61" t="s">
        <v>3</v>
      </c>
      <c r="D150" s="61">
        <v>14</v>
      </c>
      <c r="E150" s="41" t="s">
        <v>342</v>
      </c>
      <c r="F150" s="59"/>
      <c r="G150" s="37">
        <f t="shared" si="50"/>
        <v>1</v>
      </c>
      <c r="H150" s="37">
        <f t="shared" si="50"/>
        <v>1</v>
      </c>
      <c r="I150" s="37">
        <f t="shared" si="50"/>
        <v>1</v>
      </c>
    </row>
    <row r="151" spans="1:9" ht="58.5" customHeight="1" thickBot="1">
      <c r="A151" s="42" t="s">
        <v>124</v>
      </c>
      <c r="B151" s="59">
        <v>148</v>
      </c>
      <c r="C151" s="61" t="s">
        <v>3</v>
      </c>
      <c r="D151" s="61">
        <v>14</v>
      </c>
      <c r="E151" s="41" t="s">
        <v>343</v>
      </c>
      <c r="F151" s="59"/>
      <c r="G151" s="37">
        <f t="shared" ref="G151:I156" si="51">G152</f>
        <v>1</v>
      </c>
      <c r="H151" s="37">
        <f t="shared" si="51"/>
        <v>1</v>
      </c>
      <c r="I151" s="37">
        <f t="shared" si="51"/>
        <v>1</v>
      </c>
    </row>
    <row r="152" spans="1:9" ht="40.5" customHeight="1" thickBot="1">
      <c r="A152" s="42" t="s">
        <v>34</v>
      </c>
      <c r="B152" s="59">
        <v>148</v>
      </c>
      <c r="C152" s="61" t="s">
        <v>3</v>
      </c>
      <c r="D152" s="61">
        <v>14</v>
      </c>
      <c r="E152" s="41" t="s">
        <v>344</v>
      </c>
      <c r="F152" s="59"/>
      <c r="G152" s="37">
        <f t="shared" si="51"/>
        <v>1</v>
      </c>
      <c r="H152" s="37">
        <f t="shared" si="51"/>
        <v>1</v>
      </c>
      <c r="I152" s="37">
        <f t="shared" si="51"/>
        <v>1</v>
      </c>
    </row>
    <row r="153" spans="1:9" ht="52.5" customHeight="1" thickBot="1">
      <c r="A153" s="42" t="s">
        <v>56</v>
      </c>
      <c r="B153" s="59">
        <v>148</v>
      </c>
      <c r="C153" s="61" t="s">
        <v>3</v>
      </c>
      <c r="D153" s="61">
        <v>14</v>
      </c>
      <c r="E153" s="41" t="s">
        <v>344</v>
      </c>
      <c r="F153" s="59">
        <v>240</v>
      </c>
      <c r="G153" s="37">
        <v>1</v>
      </c>
      <c r="H153" s="37">
        <v>1</v>
      </c>
      <c r="I153" s="37">
        <v>1</v>
      </c>
    </row>
    <row r="154" spans="1:9" ht="78.75" customHeight="1" thickBot="1">
      <c r="A154" s="12" t="s">
        <v>345</v>
      </c>
      <c r="B154" s="59">
        <v>148</v>
      </c>
      <c r="C154" s="61" t="s">
        <v>3</v>
      </c>
      <c r="D154" s="61">
        <v>14</v>
      </c>
      <c r="E154" s="59" t="s">
        <v>346</v>
      </c>
      <c r="F154" s="59"/>
      <c r="G154" s="37">
        <f>G155+G160</f>
        <v>28.5</v>
      </c>
      <c r="H154" s="37">
        <f t="shared" ref="H154:I154" si="52">H155+H160</f>
        <v>28.5</v>
      </c>
      <c r="I154" s="37">
        <f t="shared" si="52"/>
        <v>28.5</v>
      </c>
    </row>
    <row r="155" spans="1:9" ht="41.25" customHeight="1" thickBot="1">
      <c r="A155" s="12" t="s">
        <v>125</v>
      </c>
      <c r="B155" s="59">
        <v>148</v>
      </c>
      <c r="C155" s="61" t="s">
        <v>3</v>
      </c>
      <c r="D155" s="61">
        <v>14</v>
      </c>
      <c r="E155" s="59" t="s">
        <v>347</v>
      </c>
      <c r="F155" s="59"/>
      <c r="G155" s="37">
        <f>G156</f>
        <v>12.5</v>
      </c>
      <c r="H155" s="37">
        <f t="shared" si="51"/>
        <v>12.5</v>
      </c>
      <c r="I155" s="37">
        <f t="shared" si="51"/>
        <v>12.5</v>
      </c>
    </row>
    <row r="156" spans="1:9" ht="80.25" customHeight="1" thickBot="1">
      <c r="A156" s="12" t="s">
        <v>127</v>
      </c>
      <c r="B156" s="59">
        <v>148</v>
      </c>
      <c r="C156" s="61" t="s">
        <v>3</v>
      </c>
      <c r="D156" s="61">
        <v>14</v>
      </c>
      <c r="E156" s="59" t="s">
        <v>348</v>
      </c>
      <c r="F156" s="59"/>
      <c r="G156" s="37">
        <f>G157</f>
        <v>12.5</v>
      </c>
      <c r="H156" s="37">
        <f t="shared" si="51"/>
        <v>12.5</v>
      </c>
      <c r="I156" s="37">
        <f t="shared" si="51"/>
        <v>12.5</v>
      </c>
    </row>
    <row r="157" spans="1:9" ht="33" customHeight="1" thickBot="1">
      <c r="A157" s="12" t="s">
        <v>34</v>
      </c>
      <c r="B157" s="59">
        <v>148</v>
      </c>
      <c r="C157" s="61" t="s">
        <v>3</v>
      </c>
      <c r="D157" s="61">
        <v>14</v>
      </c>
      <c r="E157" s="59" t="s">
        <v>349</v>
      </c>
      <c r="F157" s="59"/>
      <c r="G157" s="37">
        <f>G158+G159</f>
        <v>12.5</v>
      </c>
      <c r="H157" s="37">
        <f>H158+H159</f>
        <v>12.5</v>
      </c>
      <c r="I157" s="37">
        <f>I158+I159</f>
        <v>12.5</v>
      </c>
    </row>
    <row r="158" spans="1:9" ht="46.5" customHeight="1" thickBot="1">
      <c r="A158" s="12" t="s">
        <v>56</v>
      </c>
      <c r="B158" s="59">
        <v>148</v>
      </c>
      <c r="C158" s="61" t="s">
        <v>3</v>
      </c>
      <c r="D158" s="61">
        <v>14</v>
      </c>
      <c r="E158" s="59" t="s">
        <v>349</v>
      </c>
      <c r="F158" s="59">
        <v>240</v>
      </c>
      <c r="G158" s="37">
        <v>10</v>
      </c>
      <c r="H158" s="37">
        <v>10</v>
      </c>
      <c r="I158" s="37">
        <v>10</v>
      </c>
    </row>
    <row r="159" spans="1:9" ht="22.5" customHeight="1" thickBot="1">
      <c r="A159" s="34" t="s">
        <v>99</v>
      </c>
      <c r="B159" s="59">
        <v>148</v>
      </c>
      <c r="C159" s="61" t="s">
        <v>3</v>
      </c>
      <c r="D159" s="61">
        <v>14</v>
      </c>
      <c r="E159" s="59" t="s">
        <v>349</v>
      </c>
      <c r="F159" s="59">
        <v>610</v>
      </c>
      <c r="G159" s="37">
        <v>2.5</v>
      </c>
      <c r="H159" s="37">
        <v>2.5</v>
      </c>
      <c r="I159" s="37">
        <v>2.5</v>
      </c>
    </row>
    <row r="160" spans="1:9" ht="81" customHeight="1" thickBot="1">
      <c r="A160" s="12" t="s">
        <v>128</v>
      </c>
      <c r="B160" s="59">
        <v>148</v>
      </c>
      <c r="C160" s="61" t="s">
        <v>3</v>
      </c>
      <c r="D160" s="61">
        <v>14</v>
      </c>
      <c r="E160" s="59" t="s">
        <v>350</v>
      </c>
      <c r="F160" s="59"/>
      <c r="G160" s="37">
        <f t="shared" ref="G160:I162" si="53">G161</f>
        <v>16</v>
      </c>
      <c r="H160" s="37">
        <f t="shared" si="53"/>
        <v>16</v>
      </c>
      <c r="I160" s="37">
        <f t="shared" si="53"/>
        <v>16</v>
      </c>
    </row>
    <row r="161" spans="1:9" ht="80.25" customHeight="1" thickBot="1">
      <c r="A161" s="12" t="s">
        <v>129</v>
      </c>
      <c r="B161" s="59">
        <v>148</v>
      </c>
      <c r="C161" s="61" t="s">
        <v>3</v>
      </c>
      <c r="D161" s="61">
        <v>14</v>
      </c>
      <c r="E161" s="59" t="s">
        <v>351</v>
      </c>
      <c r="F161" s="59"/>
      <c r="G161" s="37">
        <f t="shared" si="53"/>
        <v>16</v>
      </c>
      <c r="H161" s="37">
        <f t="shared" si="53"/>
        <v>16</v>
      </c>
      <c r="I161" s="37">
        <f t="shared" si="53"/>
        <v>16</v>
      </c>
    </row>
    <row r="162" spans="1:9" ht="84.75" customHeight="1" thickBot="1">
      <c r="A162" s="12" t="s">
        <v>130</v>
      </c>
      <c r="B162" s="59">
        <v>148</v>
      </c>
      <c r="C162" s="61" t="s">
        <v>3</v>
      </c>
      <c r="D162" s="61">
        <v>14</v>
      </c>
      <c r="E162" s="59" t="s">
        <v>352</v>
      </c>
      <c r="F162" s="59"/>
      <c r="G162" s="37">
        <f t="shared" si="53"/>
        <v>16</v>
      </c>
      <c r="H162" s="37">
        <f t="shared" si="53"/>
        <v>16</v>
      </c>
      <c r="I162" s="37">
        <f t="shared" si="53"/>
        <v>16</v>
      </c>
    </row>
    <row r="163" spans="1:9" ht="55.5" customHeight="1" thickBot="1">
      <c r="A163" s="12" t="s">
        <v>56</v>
      </c>
      <c r="B163" s="59">
        <v>148</v>
      </c>
      <c r="C163" s="61" t="s">
        <v>3</v>
      </c>
      <c r="D163" s="61">
        <v>14</v>
      </c>
      <c r="E163" s="59" t="s">
        <v>352</v>
      </c>
      <c r="F163" s="59">
        <v>240</v>
      </c>
      <c r="G163" s="37">
        <v>16</v>
      </c>
      <c r="H163" s="37">
        <v>16</v>
      </c>
      <c r="I163" s="37">
        <v>16</v>
      </c>
    </row>
    <row r="164" spans="1:9" ht="65.25" customHeight="1" thickBot="1">
      <c r="A164" s="42" t="s">
        <v>340</v>
      </c>
      <c r="B164" s="59">
        <v>148</v>
      </c>
      <c r="C164" s="61" t="s">
        <v>3</v>
      </c>
      <c r="D164" s="61">
        <v>14</v>
      </c>
      <c r="E164" s="41" t="s">
        <v>336</v>
      </c>
      <c r="F164" s="59"/>
      <c r="G164" s="37">
        <f>G165+G168+G171+G174</f>
        <v>200.7</v>
      </c>
      <c r="H164" s="37">
        <f t="shared" ref="H164:I164" si="54">H165+H168+H171+H174</f>
        <v>175.7</v>
      </c>
      <c r="I164" s="37">
        <f t="shared" si="54"/>
        <v>175.7</v>
      </c>
    </row>
    <row r="165" spans="1:9" ht="51.75" customHeight="1" thickBot="1">
      <c r="A165" s="42" t="s">
        <v>353</v>
      </c>
      <c r="B165" s="59">
        <v>148</v>
      </c>
      <c r="C165" s="61" t="s">
        <v>3</v>
      </c>
      <c r="D165" s="61">
        <v>14</v>
      </c>
      <c r="E165" s="41" t="s">
        <v>355</v>
      </c>
      <c r="F165" s="59"/>
      <c r="G165" s="37">
        <f t="shared" ref="G165:I166" si="55">G166</f>
        <v>20</v>
      </c>
      <c r="H165" s="37">
        <f t="shared" si="55"/>
        <v>20</v>
      </c>
      <c r="I165" s="37">
        <f t="shared" si="55"/>
        <v>20</v>
      </c>
    </row>
    <row r="166" spans="1:9" ht="32.25" thickBot="1">
      <c r="A166" s="42" t="s">
        <v>354</v>
      </c>
      <c r="B166" s="59">
        <v>148</v>
      </c>
      <c r="C166" s="61" t="s">
        <v>3</v>
      </c>
      <c r="D166" s="61">
        <v>14</v>
      </c>
      <c r="E166" s="41" t="s">
        <v>356</v>
      </c>
      <c r="F166" s="59"/>
      <c r="G166" s="37">
        <f t="shared" si="55"/>
        <v>20</v>
      </c>
      <c r="H166" s="37">
        <f t="shared" si="55"/>
        <v>20</v>
      </c>
      <c r="I166" s="37">
        <f t="shared" si="55"/>
        <v>20</v>
      </c>
    </row>
    <row r="167" spans="1:9" ht="48" thickBot="1">
      <c r="A167" s="42" t="s">
        <v>56</v>
      </c>
      <c r="B167" s="59">
        <v>148</v>
      </c>
      <c r="C167" s="61" t="s">
        <v>3</v>
      </c>
      <c r="D167" s="61">
        <v>14</v>
      </c>
      <c r="E167" s="41" t="s">
        <v>356</v>
      </c>
      <c r="F167" s="59">
        <v>240</v>
      </c>
      <c r="G167" s="37">
        <v>20</v>
      </c>
      <c r="H167" s="37">
        <v>20</v>
      </c>
      <c r="I167" s="37">
        <v>20</v>
      </c>
    </row>
    <row r="168" spans="1:9" ht="48" thickBot="1">
      <c r="A168" s="42" t="s">
        <v>357</v>
      </c>
      <c r="B168" s="59">
        <v>148</v>
      </c>
      <c r="C168" s="61" t="s">
        <v>3</v>
      </c>
      <c r="D168" s="61">
        <v>14</v>
      </c>
      <c r="E168" s="41" t="s">
        <v>362</v>
      </c>
      <c r="F168" s="41"/>
      <c r="G168" s="48">
        <f t="shared" ref="G168:I169" si="56">G169</f>
        <v>45</v>
      </c>
      <c r="H168" s="48">
        <f t="shared" si="56"/>
        <v>20</v>
      </c>
      <c r="I168" s="48">
        <f t="shared" si="56"/>
        <v>20</v>
      </c>
    </row>
    <row r="169" spans="1:9" ht="36.75" customHeight="1" thickBot="1">
      <c r="A169" s="42" t="s">
        <v>358</v>
      </c>
      <c r="B169" s="59">
        <v>148</v>
      </c>
      <c r="C169" s="61" t="s">
        <v>3</v>
      </c>
      <c r="D169" s="61">
        <v>14</v>
      </c>
      <c r="E169" s="41" t="s">
        <v>363</v>
      </c>
      <c r="F169" s="41"/>
      <c r="G169" s="48">
        <f t="shared" si="56"/>
        <v>45</v>
      </c>
      <c r="H169" s="48">
        <f t="shared" si="56"/>
        <v>20</v>
      </c>
      <c r="I169" s="48">
        <f t="shared" si="56"/>
        <v>20</v>
      </c>
    </row>
    <row r="170" spans="1:9" ht="48" thickBot="1">
      <c r="A170" s="42" t="s">
        <v>56</v>
      </c>
      <c r="B170" s="59">
        <v>148</v>
      </c>
      <c r="C170" s="61" t="s">
        <v>3</v>
      </c>
      <c r="D170" s="61">
        <v>14</v>
      </c>
      <c r="E170" s="41" t="s">
        <v>363</v>
      </c>
      <c r="F170" s="41" t="s">
        <v>31</v>
      </c>
      <c r="G170" s="48">
        <v>45</v>
      </c>
      <c r="H170" s="48">
        <v>20</v>
      </c>
      <c r="I170" s="48">
        <v>20</v>
      </c>
    </row>
    <row r="171" spans="1:9" ht="79.5" thickBot="1">
      <c r="A171" s="42" t="s">
        <v>359</v>
      </c>
      <c r="B171" s="59">
        <v>148</v>
      </c>
      <c r="C171" s="61" t="s">
        <v>3</v>
      </c>
      <c r="D171" s="61">
        <v>14</v>
      </c>
      <c r="E171" s="41" t="s">
        <v>364</v>
      </c>
      <c r="F171" s="41"/>
      <c r="G171" s="48">
        <f t="shared" ref="G171:I172" si="57">G172</f>
        <v>30</v>
      </c>
      <c r="H171" s="48">
        <f t="shared" si="57"/>
        <v>30</v>
      </c>
      <c r="I171" s="48">
        <f t="shared" si="57"/>
        <v>30</v>
      </c>
    </row>
    <row r="172" spans="1:9" ht="63.75" thickBot="1">
      <c r="A172" s="42" t="s">
        <v>360</v>
      </c>
      <c r="B172" s="59">
        <v>148</v>
      </c>
      <c r="C172" s="61" t="s">
        <v>3</v>
      </c>
      <c r="D172" s="61">
        <v>14</v>
      </c>
      <c r="E172" s="41" t="s">
        <v>365</v>
      </c>
      <c r="F172" s="41"/>
      <c r="G172" s="48">
        <f t="shared" si="57"/>
        <v>30</v>
      </c>
      <c r="H172" s="48">
        <f t="shared" si="57"/>
        <v>30</v>
      </c>
      <c r="I172" s="48">
        <f t="shared" si="57"/>
        <v>30</v>
      </c>
    </row>
    <row r="173" spans="1:9" ht="48" thickBot="1">
      <c r="A173" s="42" t="s">
        <v>56</v>
      </c>
      <c r="B173" s="59">
        <v>148</v>
      </c>
      <c r="C173" s="61" t="s">
        <v>3</v>
      </c>
      <c r="D173" s="61">
        <v>14</v>
      </c>
      <c r="E173" s="41" t="s">
        <v>365</v>
      </c>
      <c r="F173" s="41">
        <v>240</v>
      </c>
      <c r="G173" s="48">
        <v>30</v>
      </c>
      <c r="H173" s="37">
        <v>30</v>
      </c>
      <c r="I173" s="37">
        <v>30</v>
      </c>
    </row>
    <row r="174" spans="1:9" ht="48" thickBot="1">
      <c r="A174" s="42" t="s">
        <v>361</v>
      </c>
      <c r="B174" s="59">
        <v>148</v>
      </c>
      <c r="C174" s="61" t="s">
        <v>3</v>
      </c>
      <c r="D174" s="61">
        <v>14</v>
      </c>
      <c r="E174" s="41" t="s">
        <v>366</v>
      </c>
      <c r="F174" s="41"/>
      <c r="G174" s="48">
        <f t="shared" ref="G174:I175" si="58">G175</f>
        <v>105.7</v>
      </c>
      <c r="H174" s="48">
        <f t="shared" si="58"/>
        <v>105.7</v>
      </c>
      <c r="I174" s="48">
        <f t="shared" si="58"/>
        <v>105.7</v>
      </c>
    </row>
    <row r="175" spans="1:9" ht="95.25" thickBot="1">
      <c r="A175" s="42" t="s">
        <v>126</v>
      </c>
      <c r="B175" s="59">
        <v>148</v>
      </c>
      <c r="C175" s="61" t="s">
        <v>3</v>
      </c>
      <c r="D175" s="61">
        <v>14</v>
      </c>
      <c r="E175" s="41" t="s">
        <v>367</v>
      </c>
      <c r="F175" s="41"/>
      <c r="G175" s="48">
        <f t="shared" si="58"/>
        <v>105.7</v>
      </c>
      <c r="H175" s="48">
        <f t="shared" si="58"/>
        <v>105.7</v>
      </c>
      <c r="I175" s="48">
        <f t="shared" si="58"/>
        <v>105.7</v>
      </c>
    </row>
    <row r="176" spans="1:9" ht="48" thickBot="1">
      <c r="A176" s="42" t="s">
        <v>56</v>
      </c>
      <c r="B176" s="59">
        <v>148</v>
      </c>
      <c r="C176" s="61" t="s">
        <v>3</v>
      </c>
      <c r="D176" s="61">
        <v>14</v>
      </c>
      <c r="E176" s="41" t="s">
        <v>367</v>
      </c>
      <c r="F176" s="41" t="s">
        <v>31</v>
      </c>
      <c r="G176" s="48">
        <v>105.7</v>
      </c>
      <c r="H176" s="37">
        <v>105.7</v>
      </c>
      <c r="I176" s="37">
        <v>105.7</v>
      </c>
    </row>
    <row r="177" spans="1:9" s="3" customFormat="1" ht="30" customHeight="1" thickBot="1">
      <c r="A177" s="13" t="s">
        <v>131</v>
      </c>
      <c r="B177" s="19">
        <v>148</v>
      </c>
      <c r="C177" s="20" t="s">
        <v>4</v>
      </c>
      <c r="D177" s="20" t="s">
        <v>64</v>
      </c>
      <c r="E177" s="19"/>
      <c r="F177" s="19"/>
      <c r="G177" s="64">
        <f>G178+G184+G189+G195+G218</f>
        <v>72165.7</v>
      </c>
      <c r="H177" s="64">
        <f>H178+H184+H189+H195+H218</f>
        <v>10189</v>
      </c>
      <c r="I177" s="64">
        <f>I178+I184+I189+I195+I218</f>
        <v>10442</v>
      </c>
    </row>
    <row r="178" spans="1:9" ht="22.5" customHeight="1" thickBot="1">
      <c r="A178" s="42" t="s">
        <v>10</v>
      </c>
      <c r="B178" s="59">
        <v>148</v>
      </c>
      <c r="C178" s="41" t="s">
        <v>4</v>
      </c>
      <c r="D178" s="41" t="s">
        <v>1</v>
      </c>
      <c r="E178" s="41"/>
      <c r="F178" s="41"/>
      <c r="G178" s="37">
        <f t="shared" ref="G178:I182" si="59">G179</f>
        <v>144.80000000000001</v>
      </c>
      <c r="H178" s="37">
        <f t="shared" si="59"/>
        <v>144.80000000000001</v>
      </c>
      <c r="I178" s="37">
        <f t="shared" si="59"/>
        <v>144.80000000000001</v>
      </c>
    </row>
    <row r="179" spans="1:9" ht="48.75" customHeight="1" thickBot="1">
      <c r="A179" s="42" t="s">
        <v>372</v>
      </c>
      <c r="B179" s="59">
        <v>148</v>
      </c>
      <c r="C179" s="41" t="s">
        <v>4</v>
      </c>
      <c r="D179" s="41" t="s">
        <v>1</v>
      </c>
      <c r="E179" s="41" t="s">
        <v>368</v>
      </c>
      <c r="F179" s="41"/>
      <c r="G179" s="37">
        <f t="shared" si="59"/>
        <v>144.80000000000001</v>
      </c>
      <c r="H179" s="37">
        <f t="shared" si="59"/>
        <v>144.80000000000001</v>
      </c>
      <c r="I179" s="37">
        <f t="shared" si="59"/>
        <v>144.80000000000001</v>
      </c>
    </row>
    <row r="180" spans="1:9" ht="30" customHeight="1" thickBot="1">
      <c r="A180" s="42" t="s">
        <v>229</v>
      </c>
      <c r="B180" s="59">
        <v>148</v>
      </c>
      <c r="C180" s="41" t="s">
        <v>4</v>
      </c>
      <c r="D180" s="41" t="s">
        <v>1</v>
      </c>
      <c r="E180" s="41" t="s">
        <v>369</v>
      </c>
      <c r="F180" s="41"/>
      <c r="G180" s="37">
        <f t="shared" si="59"/>
        <v>144.80000000000001</v>
      </c>
      <c r="H180" s="37">
        <f t="shared" si="59"/>
        <v>144.80000000000001</v>
      </c>
      <c r="I180" s="37">
        <f t="shared" si="59"/>
        <v>144.80000000000001</v>
      </c>
    </row>
    <row r="181" spans="1:9" ht="30" customHeight="1" thickBot="1">
      <c r="A181" s="42" t="s">
        <v>230</v>
      </c>
      <c r="B181" s="59">
        <v>148</v>
      </c>
      <c r="C181" s="41" t="s">
        <v>4</v>
      </c>
      <c r="D181" s="41" t="s">
        <v>1</v>
      </c>
      <c r="E181" s="41" t="s">
        <v>370</v>
      </c>
      <c r="F181" s="41"/>
      <c r="G181" s="37">
        <f t="shared" si="59"/>
        <v>144.80000000000001</v>
      </c>
      <c r="H181" s="37">
        <f t="shared" si="59"/>
        <v>144.80000000000001</v>
      </c>
      <c r="I181" s="37">
        <f t="shared" si="59"/>
        <v>144.80000000000001</v>
      </c>
    </row>
    <row r="182" spans="1:9" ht="33.75" customHeight="1" thickBot="1">
      <c r="A182" s="42" t="s">
        <v>231</v>
      </c>
      <c r="B182" s="59">
        <v>148</v>
      </c>
      <c r="C182" s="41" t="s">
        <v>4</v>
      </c>
      <c r="D182" s="41" t="s">
        <v>1</v>
      </c>
      <c r="E182" s="41" t="s">
        <v>371</v>
      </c>
      <c r="F182" s="41"/>
      <c r="G182" s="37">
        <f t="shared" si="59"/>
        <v>144.80000000000001</v>
      </c>
      <c r="H182" s="37">
        <f t="shared" si="59"/>
        <v>144.80000000000001</v>
      </c>
      <c r="I182" s="37">
        <f t="shared" si="59"/>
        <v>144.80000000000001</v>
      </c>
    </row>
    <row r="183" spans="1:9" ht="18.75" customHeight="1" thickBot="1">
      <c r="A183" s="42" t="s">
        <v>99</v>
      </c>
      <c r="B183" s="59">
        <v>148</v>
      </c>
      <c r="C183" s="41" t="s">
        <v>4</v>
      </c>
      <c r="D183" s="41" t="s">
        <v>1</v>
      </c>
      <c r="E183" s="41" t="s">
        <v>371</v>
      </c>
      <c r="F183" s="41">
        <v>610</v>
      </c>
      <c r="G183" s="37">
        <v>144.80000000000001</v>
      </c>
      <c r="H183" s="37">
        <v>144.80000000000001</v>
      </c>
      <c r="I183" s="37">
        <v>144.80000000000001</v>
      </c>
    </row>
    <row r="184" spans="1:9" ht="18.75" customHeight="1" thickBot="1">
      <c r="A184" s="42" t="s">
        <v>255</v>
      </c>
      <c r="B184" s="77">
        <v>148</v>
      </c>
      <c r="C184" s="41" t="s">
        <v>4</v>
      </c>
      <c r="D184" s="41" t="s">
        <v>13</v>
      </c>
      <c r="E184" s="41"/>
      <c r="F184" s="41"/>
      <c r="G184" s="80">
        <f t="shared" ref="G184:I187" si="60">G185</f>
        <v>596.9</v>
      </c>
      <c r="H184" s="80">
        <f t="shared" si="60"/>
        <v>0</v>
      </c>
      <c r="I184" s="80">
        <f t="shared" si="60"/>
        <v>0</v>
      </c>
    </row>
    <row r="185" spans="1:9" ht="38.25" customHeight="1" thickBot="1">
      <c r="A185" s="42" t="s">
        <v>641</v>
      </c>
      <c r="B185" s="77">
        <v>148</v>
      </c>
      <c r="C185" s="41" t="s">
        <v>4</v>
      </c>
      <c r="D185" s="41" t="s">
        <v>13</v>
      </c>
      <c r="E185" s="41" t="s">
        <v>375</v>
      </c>
      <c r="F185" s="41"/>
      <c r="G185" s="80">
        <f t="shared" si="60"/>
        <v>596.9</v>
      </c>
      <c r="H185" s="80">
        <f t="shared" si="60"/>
        <v>0</v>
      </c>
      <c r="I185" s="80">
        <f t="shared" si="60"/>
        <v>0</v>
      </c>
    </row>
    <row r="186" spans="1:9" ht="36.75" customHeight="1" thickBot="1">
      <c r="A186" s="42" t="s">
        <v>374</v>
      </c>
      <c r="B186" s="77">
        <v>148</v>
      </c>
      <c r="C186" s="41" t="s">
        <v>4</v>
      </c>
      <c r="D186" s="41" t="s">
        <v>13</v>
      </c>
      <c r="E186" s="41" t="s">
        <v>376</v>
      </c>
      <c r="F186" s="41"/>
      <c r="G186" s="80">
        <f t="shared" si="60"/>
        <v>596.9</v>
      </c>
      <c r="H186" s="80">
        <f t="shared" si="60"/>
        <v>0</v>
      </c>
      <c r="I186" s="80">
        <f t="shared" si="60"/>
        <v>0</v>
      </c>
    </row>
    <row r="187" spans="1:9" ht="39" customHeight="1" thickBot="1">
      <c r="A187" s="42" t="s">
        <v>642</v>
      </c>
      <c r="B187" s="77">
        <v>148</v>
      </c>
      <c r="C187" s="41" t="s">
        <v>4</v>
      </c>
      <c r="D187" s="41" t="s">
        <v>13</v>
      </c>
      <c r="E187" s="41" t="s">
        <v>377</v>
      </c>
      <c r="F187" s="41"/>
      <c r="G187" s="80">
        <f t="shared" si="60"/>
        <v>596.9</v>
      </c>
      <c r="H187" s="80">
        <f t="shared" si="60"/>
        <v>0</v>
      </c>
      <c r="I187" s="80">
        <f t="shared" si="60"/>
        <v>0</v>
      </c>
    </row>
    <row r="188" spans="1:9" ht="18.75" customHeight="1" thickBot="1">
      <c r="A188" s="42" t="s">
        <v>77</v>
      </c>
      <c r="B188" s="77">
        <v>148</v>
      </c>
      <c r="C188" s="41" t="s">
        <v>4</v>
      </c>
      <c r="D188" s="41" t="s">
        <v>13</v>
      </c>
      <c r="E188" s="41" t="s">
        <v>377</v>
      </c>
      <c r="F188" s="41" t="s">
        <v>31</v>
      </c>
      <c r="G188" s="80">
        <v>596.9</v>
      </c>
      <c r="H188" s="80">
        <v>0</v>
      </c>
      <c r="I188" s="80">
        <v>0</v>
      </c>
    </row>
    <row r="189" spans="1:9" ht="19.5" customHeight="1" thickBot="1">
      <c r="A189" s="12" t="s">
        <v>69</v>
      </c>
      <c r="B189" s="59">
        <v>148</v>
      </c>
      <c r="C189" s="61" t="s">
        <v>4</v>
      </c>
      <c r="D189" s="61" t="s">
        <v>20</v>
      </c>
      <c r="E189" s="59"/>
      <c r="F189" s="59"/>
      <c r="G189" s="37">
        <f>G190</f>
        <v>1084.9000000000001</v>
      </c>
      <c r="H189" s="37">
        <f>H190</f>
        <v>1121.3</v>
      </c>
      <c r="I189" s="37">
        <f>I190</f>
        <v>1121.3</v>
      </c>
    </row>
    <row r="190" spans="1:9" ht="69" customHeight="1" thickBot="1">
      <c r="A190" s="42" t="s">
        <v>381</v>
      </c>
      <c r="B190" s="59">
        <v>148</v>
      </c>
      <c r="C190" s="61" t="s">
        <v>4</v>
      </c>
      <c r="D190" s="61" t="s">
        <v>20</v>
      </c>
      <c r="E190" s="59" t="s">
        <v>373</v>
      </c>
      <c r="F190" s="59"/>
      <c r="G190" s="37">
        <f t="shared" ref="G190:I193" si="61">G191</f>
        <v>1084.9000000000001</v>
      </c>
      <c r="H190" s="37">
        <f t="shared" si="61"/>
        <v>1121.3</v>
      </c>
      <c r="I190" s="37">
        <f t="shared" si="61"/>
        <v>1121.3</v>
      </c>
    </row>
    <row r="191" spans="1:9" ht="36.75" customHeight="1" thickBot="1">
      <c r="A191" s="42" t="s">
        <v>132</v>
      </c>
      <c r="B191" s="59">
        <v>148</v>
      </c>
      <c r="C191" s="61" t="s">
        <v>4</v>
      </c>
      <c r="D191" s="61" t="s">
        <v>20</v>
      </c>
      <c r="E191" s="59" t="s">
        <v>378</v>
      </c>
      <c r="F191" s="59"/>
      <c r="G191" s="37">
        <f t="shared" si="61"/>
        <v>1084.9000000000001</v>
      </c>
      <c r="H191" s="37">
        <f t="shared" si="61"/>
        <v>1121.3</v>
      </c>
      <c r="I191" s="37">
        <f t="shared" si="61"/>
        <v>1121.3</v>
      </c>
    </row>
    <row r="192" spans="1:9" ht="149.25" customHeight="1" thickBot="1">
      <c r="A192" s="42" t="s">
        <v>382</v>
      </c>
      <c r="B192" s="59">
        <v>148</v>
      </c>
      <c r="C192" s="61" t="s">
        <v>4</v>
      </c>
      <c r="D192" s="61" t="s">
        <v>20</v>
      </c>
      <c r="E192" s="59" t="s">
        <v>379</v>
      </c>
      <c r="F192" s="59"/>
      <c r="G192" s="37">
        <f t="shared" si="61"/>
        <v>1084.9000000000001</v>
      </c>
      <c r="H192" s="37">
        <f t="shared" si="61"/>
        <v>1121.3</v>
      </c>
      <c r="I192" s="37">
        <f t="shared" si="61"/>
        <v>1121.3</v>
      </c>
    </row>
    <row r="193" spans="1:9" ht="138.75" customHeight="1" thickBot="1">
      <c r="A193" s="49" t="s">
        <v>133</v>
      </c>
      <c r="B193" s="59">
        <v>148</v>
      </c>
      <c r="C193" s="61" t="s">
        <v>4</v>
      </c>
      <c r="D193" s="61" t="s">
        <v>20</v>
      </c>
      <c r="E193" s="59" t="s">
        <v>380</v>
      </c>
      <c r="F193" s="59"/>
      <c r="G193" s="37">
        <f t="shared" si="61"/>
        <v>1084.9000000000001</v>
      </c>
      <c r="H193" s="37">
        <f t="shared" si="61"/>
        <v>1121.3</v>
      </c>
      <c r="I193" s="37">
        <f t="shared" si="61"/>
        <v>1121.3</v>
      </c>
    </row>
    <row r="194" spans="1:9" ht="56.25" customHeight="1" thickBot="1">
      <c r="A194" s="42" t="s">
        <v>56</v>
      </c>
      <c r="B194" s="59">
        <v>148</v>
      </c>
      <c r="C194" s="61" t="s">
        <v>4</v>
      </c>
      <c r="D194" s="61" t="s">
        <v>20</v>
      </c>
      <c r="E194" s="59" t="s">
        <v>380</v>
      </c>
      <c r="F194" s="59">
        <v>240</v>
      </c>
      <c r="G194" s="37">
        <v>1084.9000000000001</v>
      </c>
      <c r="H194" s="37">
        <v>1121.3</v>
      </c>
      <c r="I194" s="37">
        <v>1121.3</v>
      </c>
    </row>
    <row r="195" spans="1:9" ht="27.6" customHeight="1" thickBot="1">
      <c r="A195" s="42" t="s">
        <v>11</v>
      </c>
      <c r="B195" s="59">
        <v>148</v>
      </c>
      <c r="C195" s="61" t="s">
        <v>4</v>
      </c>
      <c r="D195" s="61" t="s">
        <v>9</v>
      </c>
      <c r="E195" s="41"/>
      <c r="F195" s="59"/>
      <c r="G195" s="37">
        <f t="shared" ref="G195:I196" si="62">G196</f>
        <v>69121.2</v>
      </c>
      <c r="H195" s="37">
        <f t="shared" si="62"/>
        <v>7991</v>
      </c>
      <c r="I195" s="37">
        <f>I196</f>
        <v>8454</v>
      </c>
    </row>
    <row r="196" spans="1:9" ht="72" customHeight="1" thickBot="1">
      <c r="A196" s="42" t="s">
        <v>383</v>
      </c>
      <c r="B196" s="59">
        <v>148</v>
      </c>
      <c r="C196" s="61" t="s">
        <v>4</v>
      </c>
      <c r="D196" s="61" t="s">
        <v>9</v>
      </c>
      <c r="E196" s="41" t="s">
        <v>373</v>
      </c>
      <c r="F196" s="59"/>
      <c r="G196" s="37">
        <f t="shared" si="62"/>
        <v>69121.2</v>
      </c>
      <c r="H196" s="37">
        <f t="shared" si="62"/>
        <v>7991</v>
      </c>
      <c r="I196" s="37">
        <f t="shared" si="62"/>
        <v>8454</v>
      </c>
    </row>
    <row r="197" spans="1:9" ht="58.5" customHeight="1" thickBot="1">
      <c r="A197" s="42" t="s">
        <v>384</v>
      </c>
      <c r="B197" s="59">
        <v>148</v>
      </c>
      <c r="C197" s="61" t="s">
        <v>4</v>
      </c>
      <c r="D197" s="61" t="s">
        <v>9</v>
      </c>
      <c r="E197" s="41" t="s">
        <v>386</v>
      </c>
      <c r="F197" s="59"/>
      <c r="G197" s="37">
        <f>G198+G201+G206+G209+G212+G215</f>
        <v>69121.2</v>
      </c>
      <c r="H197" s="37">
        <f>H198+H201+H206+H209+H212+H215</f>
        <v>7991</v>
      </c>
      <c r="I197" s="37">
        <f>I198+I201+I206+I209+I212+I215</f>
        <v>8454</v>
      </c>
    </row>
    <row r="198" spans="1:9" ht="49.5" customHeight="1" thickBot="1">
      <c r="A198" s="42" t="s">
        <v>385</v>
      </c>
      <c r="B198" s="59">
        <v>148</v>
      </c>
      <c r="C198" s="61" t="s">
        <v>4</v>
      </c>
      <c r="D198" s="61" t="s">
        <v>9</v>
      </c>
      <c r="E198" s="41" t="s">
        <v>387</v>
      </c>
      <c r="F198" s="59"/>
      <c r="G198" s="37">
        <f>G199</f>
        <v>6946.7</v>
      </c>
      <c r="H198" s="37">
        <f>H199</f>
        <v>6942.9</v>
      </c>
      <c r="I198" s="37">
        <f>I199</f>
        <v>7305.9</v>
      </c>
    </row>
    <row r="199" spans="1:9" ht="54.75" customHeight="1" thickBot="1">
      <c r="A199" s="42" t="s">
        <v>134</v>
      </c>
      <c r="B199" s="59">
        <v>148</v>
      </c>
      <c r="C199" s="61" t="s">
        <v>4</v>
      </c>
      <c r="D199" s="61" t="s">
        <v>9</v>
      </c>
      <c r="E199" s="41" t="s">
        <v>388</v>
      </c>
      <c r="F199" s="59"/>
      <c r="G199" s="37">
        <f>G200</f>
        <v>6946.7</v>
      </c>
      <c r="H199" s="37">
        <f t="shared" ref="H199:I204" si="63">H200</f>
        <v>6942.9</v>
      </c>
      <c r="I199" s="37">
        <f>I200</f>
        <v>7305.9</v>
      </c>
    </row>
    <row r="200" spans="1:9" ht="55.5" customHeight="1" thickBot="1">
      <c r="A200" s="42" t="s">
        <v>56</v>
      </c>
      <c r="B200" s="59">
        <v>148</v>
      </c>
      <c r="C200" s="61" t="s">
        <v>4</v>
      </c>
      <c r="D200" s="61" t="s">
        <v>9</v>
      </c>
      <c r="E200" s="41" t="s">
        <v>388</v>
      </c>
      <c r="F200" s="59">
        <v>240</v>
      </c>
      <c r="G200" s="37">
        <v>6946.7</v>
      </c>
      <c r="H200" s="37">
        <v>6942.9</v>
      </c>
      <c r="I200" s="37">
        <v>7305.9</v>
      </c>
    </row>
    <row r="201" spans="1:9" ht="51.6" customHeight="1" thickBot="1">
      <c r="A201" s="42" t="s">
        <v>135</v>
      </c>
      <c r="B201" s="59">
        <v>148</v>
      </c>
      <c r="C201" s="61" t="s">
        <v>4</v>
      </c>
      <c r="D201" s="61" t="s">
        <v>9</v>
      </c>
      <c r="E201" s="41" t="s">
        <v>389</v>
      </c>
      <c r="F201" s="59"/>
      <c r="G201" s="37">
        <f>G202+G204</f>
        <v>61434.5</v>
      </c>
      <c r="H201" s="75">
        <f t="shared" ref="H201:I201" si="64">H202+H204</f>
        <v>308.10000000000002</v>
      </c>
      <c r="I201" s="75">
        <f t="shared" si="64"/>
        <v>308.10000000000002</v>
      </c>
    </row>
    <row r="202" spans="1:9" ht="49.9" customHeight="1" thickBot="1">
      <c r="A202" s="42" t="s">
        <v>606</v>
      </c>
      <c r="B202" s="73">
        <v>148</v>
      </c>
      <c r="C202" s="74" t="s">
        <v>4</v>
      </c>
      <c r="D202" s="74" t="s">
        <v>9</v>
      </c>
      <c r="E202" s="41" t="s">
        <v>605</v>
      </c>
      <c r="F202" s="73"/>
      <c r="G202" s="75">
        <f>G203</f>
        <v>61434.5</v>
      </c>
      <c r="H202" s="75">
        <f t="shared" ref="H202:I202" si="65">H203</f>
        <v>0</v>
      </c>
      <c r="I202" s="75">
        <f t="shared" si="65"/>
        <v>0</v>
      </c>
    </row>
    <row r="203" spans="1:9" ht="51" customHeight="1" thickBot="1">
      <c r="A203" s="42" t="s">
        <v>56</v>
      </c>
      <c r="B203" s="73">
        <v>148</v>
      </c>
      <c r="C203" s="74" t="s">
        <v>4</v>
      </c>
      <c r="D203" s="74" t="s">
        <v>9</v>
      </c>
      <c r="E203" s="41" t="s">
        <v>605</v>
      </c>
      <c r="F203" s="73">
        <v>240</v>
      </c>
      <c r="G203" s="75">
        <v>61434.5</v>
      </c>
      <c r="H203" s="75">
        <v>0</v>
      </c>
      <c r="I203" s="75">
        <v>0</v>
      </c>
    </row>
    <row r="204" spans="1:9" ht="100.5" customHeight="1" thickBot="1">
      <c r="A204" s="42" t="s">
        <v>136</v>
      </c>
      <c r="B204" s="59">
        <v>148</v>
      </c>
      <c r="C204" s="61" t="s">
        <v>4</v>
      </c>
      <c r="D204" s="61" t="s">
        <v>9</v>
      </c>
      <c r="E204" s="41" t="s">
        <v>390</v>
      </c>
      <c r="F204" s="59"/>
      <c r="G204" s="37">
        <f>G205</f>
        <v>0</v>
      </c>
      <c r="H204" s="37">
        <f t="shared" si="63"/>
        <v>308.10000000000002</v>
      </c>
      <c r="I204" s="37">
        <f t="shared" si="63"/>
        <v>308.10000000000002</v>
      </c>
    </row>
    <row r="205" spans="1:9" ht="51.75" customHeight="1" thickBot="1">
      <c r="A205" s="112" t="s">
        <v>77</v>
      </c>
      <c r="B205" s="113">
        <v>148</v>
      </c>
      <c r="C205" s="67" t="s">
        <v>4</v>
      </c>
      <c r="D205" s="67" t="s">
        <v>9</v>
      </c>
      <c r="E205" s="76" t="s">
        <v>390</v>
      </c>
      <c r="F205" s="113">
        <v>240</v>
      </c>
      <c r="G205" s="108">
        <v>0</v>
      </c>
      <c r="H205" s="108">
        <v>308.10000000000002</v>
      </c>
      <c r="I205" s="108">
        <v>308.10000000000002</v>
      </c>
    </row>
    <row r="206" spans="1:9" ht="33" customHeight="1" thickBot="1">
      <c r="A206" s="12" t="s">
        <v>137</v>
      </c>
      <c r="B206" s="59">
        <v>148</v>
      </c>
      <c r="C206" s="61" t="s">
        <v>4</v>
      </c>
      <c r="D206" s="61" t="s">
        <v>9</v>
      </c>
      <c r="E206" s="59" t="s">
        <v>391</v>
      </c>
      <c r="F206" s="59"/>
      <c r="G206" s="37">
        <f t="shared" ref="G206:I207" si="66">G207</f>
        <v>150</v>
      </c>
      <c r="H206" s="37">
        <f t="shared" si="66"/>
        <v>150</v>
      </c>
      <c r="I206" s="37">
        <f t="shared" si="66"/>
        <v>150</v>
      </c>
    </row>
    <row r="207" spans="1:9" ht="70.5" customHeight="1" thickBot="1">
      <c r="A207" s="12" t="s">
        <v>138</v>
      </c>
      <c r="B207" s="59">
        <v>148</v>
      </c>
      <c r="C207" s="61" t="s">
        <v>4</v>
      </c>
      <c r="D207" s="61" t="s">
        <v>9</v>
      </c>
      <c r="E207" s="59" t="s">
        <v>392</v>
      </c>
      <c r="F207" s="59"/>
      <c r="G207" s="37">
        <f t="shared" si="66"/>
        <v>150</v>
      </c>
      <c r="H207" s="37">
        <f t="shared" si="66"/>
        <v>150</v>
      </c>
      <c r="I207" s="37">
        <f t="shared" si="66"/>
        <v>150</v>
      </c>
    </row>
    <row r="208" spans="1:9" ht="57.75" customHeight="1" thickBot="1">
      <c r="A208" s="12" t="s">
        <v>139</v>
      </c>
      <c r="B208" s="59">
        <v>148</v>
      </c>
      <c r="C208" s="61" t="s">
        <v>4</v>
      </c>
      <c r="D208" s="61" t="s">
        <v>9</v>
      </c>
      <c r="E208" s="59" t="s">
        <v>392</v>
      </c>
      <c r="F208" s="59">
        <v>240</v>
      </c>
      <c r="G208" s="37">
        <v>150</v>
      </c>
      <c r="H208" s="37">
        <v>150</v>
      </c>
      <c r="I208" s="37">
        <v>150</v>
      </c>
    </row>
    <row r="209" spans="1:9" ht="63.75" customHeight="1" thickBot="1">
      <c r="A209" s="12" t="s">
        <v>140</v>
      </c>
      <c r="B209" s="59">
        <v>148</v>
      </c>
      <c r="C209" s="61" t="s">
        <v>4</v>
      </c>
      <c r="D209" s="61" t="s">
        <v>9</v>
      </c>
      <c r="E209" s="59" t="s">
        <v>393</v>
      </c>
      <c r="F209" s="59"/>
      <c r="G209" s="37">
        <f t="shared" ref="G209:I210" si="67">G210</f>
        <v>120</v>
      </c>
      <c r="H209" s="37">
        <f t="shared" si="67"/>
        <v>120</v>
      </c>
      <c r="I209" s="37">
        <f t="shared" si="67"/>
        <v>100</v>
      </c>
    </row>
    <row r="210" spans="1:9" ht="39.75" customHeight="1" thickBot="1">
      <c r="A210" s="12" t="s">
        <v>141</v>
      </c>
      <c r="B210" s="59">
        <v>148</v>
      </c>
      <c r="C210" s="61" t="s">
        <v>4</v>
      </c>
      <c r="D210" s="61" t="s">
        <v>9</v>
      </c>
      <c r="E210" s="59" t="s">
        <v>394</v>
      </c>
      <c r="F210" s="59"/>
      <c r="G210" s="37">
        <f t="shared" si="67"/>
        <v>120</v>
      </c>
      <c r="H210" s="37">
        <f t="shared" si="67"/>
        <v>120</v>
      </c>
      <c r="I210" s="37">
        <f t="shared" si="67"/>
        <v>100</v>
      </c>
    </row>
    <row r="211" spans="1:9" ht="46.5" customHeight="1" thickBot="1">
      <c r="A211" s="12" t="s">
        <v>139</v>
      </c>
      <c r="B211" s="59">
        <v>148</v>
      </c>
      <c r="C211" s="61" t="s">
        <v>4</v>
      </c>
      <c r="D211" s="61" t="s">
        <v>9</v>
      </c>
      <c r="E211" s="59" t="s">
        <v>394</v>
      </c>
      <c r="F211" s="59">
        <v>240</v>
      </c>
      <c r="G211" s="37">
        <v>120</v>
      </c>
      <c r="H211" s="37">
        <v>120</v>
      </c>
      <c r="I211" s="37">
        <v>100</v>
      </c>
    </row>
    <row r="212" spans="1:9" ht="41.25" customHeight="1" thickBot="1">
      <c r="A212" s="12" t="s">
        <v>142</v>
      </c>
      <c r="B212" s="59">
        <v>148</v>
      </c>
      <c r="C212" s="61" t="s">
        <v>4</v>
      </c>
      <c r="D212" s="61" t="s">
        <v>9</v>
      </c>
      <c r="E212" s="59" t="s">
        <v>395</v>
      </c>
      <c r="F212" s="59"/>
      <c r="G212" s="37">
        <f t="shared" ref="G212:I213" si="68">G213</f>
        <v>100</v>
      </c>
      <c r="H212" s="37">
        <f t="shared" si="68"/>
        <v>100</v>
      </c>
      <c r="I212" s="37">
        <f t="shared" si="68"/>
        <v>100</v>
      </c>
    </row>
    <row r="213" spans="1:9" ht="45.75" customHeight="1" thickBot="1">
      <c r="A213" s="12" t="s">
        <v>143</v>
      </c>
      <c r="B213" s="59">
        <v>148</v>
      </c>
      <c r="C213" s="61" t="s">
        <v>4</v>
      </c>
      <c r="D213" s="61" t="s">
        <v>9</v>
      </c>
      <c r="E213" s="59" t="s">
        <v>397</v>
      </c>
      <c r="F213" s="59"/>
      <c r="G213" s="37">
        <f t="shared" si="68"/>
        <v>100</v>
      </c>
      <c r="H213" s="37">
        <f t="shared" si="68"/>
        <v>100</v>
      </c>
      <c r="I213" s="37">
        <f t="shared" si="68"/>
        <v>100</v>
      </c>
    </row>
    <row r="214" spans="1:9" ht="47.25" customHeight="1" thickBot="1">
      <c r="A214" s="12" t="s">
        <v>77</v>
      </c>
      <c r="B214" s="59">
        <v>148</v>
      </c>
      <c r="C214" s="61" t="s">
        <v>4</v>
      </c>
      <c r="D214" s="61" t="s">
        <v>9</v>
      </c>
      <c r="E214" s="59" t="s">
        <v>397</v>
      </c>
      <c r="F214" s="59">
        <v>240</v>
      </c>
      <c r="G214" s="37">
        <v>100</v>
      </c>
      <c r="H214" s="37">
        <v>100</v>
      </c>
      <c r="I214" s="37">
        <v>100</v>
      </c>
    </row>
    <row r="215" spans="1:9" ht="37.5" customHeight="1" thickBot="1">
      <c r="A215" s="12" t="s">
        <v>144</v>
      </c>
      <c r="B215" s="59">
        <v>148</v>
      </c>
      <c r="C215" s="61" t="s">
        <v>4</v>
      </c>
      <c r="D215" s="61" t="s">
        <v>9</v>
      </c>
      <c r="E215" s="59" t="s">
        <v>396</v>
      </c>
      <c r="F215" s="59"/>
      <c r="G215" s="37">
        <f t="shared" ref="G215:I216" si="69">G216</f>
        <v>370</v>
      </c>
      <c r="H215" s="37">
        <f t="shared" si="69"/>
        <v>370</v>
      </c>
      <c r="I215" s="37">
        <f t="shared" si="69"/>
        <v>490</v>
      </c>
    </row>
    <row r="216" spans="1:9" ht="46.5" customHeight="1" thickBot="1">
      <c r="A216" s="12" t="s">
        <v>145</v>
      </c>
      <c r="B216" s="59">
        <v>148</v>
      </c>
      <c r="C216" s="61" t="s">
        <v>4</v>
      </c>
      <c r="D216" s="61" t="s">
        <v>9</v>
      </c>
      <c r="E216" s="59" t="s">
        <v>622</v>
      </c>
      <c r="F216" s="59"/>
      <c r="G216" s="37">
        <f t="shared" si="69"/>
        <v>370</v>
      </c>
      <c r="H216" s="37">
        <f t="shared" si="69"/>
        <v>370</v>
      </c>
      <c r="I216" s="37">
        <f t="shared" si="69"/>
        <v>490</v>
      </c>
    </row>
    <row r="217" spans="1:9" ht="56.25" customHeight="1" thickBot="1">
      <c r="A217" s="12" t="s">
        <v>77</v>
      </c>
      <c r="B217" s="59">
        <v>148</v>
      </c>
      <c r="C217" s="61" t="s">
        <v>4</v>
      </c>
      <c r="D217" s="61" t="s">
        <v>9</v>
      </c>
      <c r="E217" s="59" t="s">
        <v>622</v>
      </c>
      <c r="F217" s="59">
        <v>240</v>
      </c>
      <c r="G217" s="37">
        <v>370</v>
      </c>
      <c r="H217" s="37">
        <v>370</v>
      </c>
      <c r="I217" s="37">
        <v>490</v>
      </c>
    </row>
    <row r="218" spans="1:9" ht="33.6" customHeight="1" thickBot="1">
      <c r="A218" s="12" t="s">
        <v>51</v>
      </c>
      <c r="B218" s="59">
        <v>148</v>
      </c>
      <c r="C218" s="61" t="s">
        <v>4</v>
      </c>
      <c r="D218" s="61">
        <v>12</v>
      </c>
      <c r="E218" s="59"/>
      <c r="F218" s="32"/>
      <c r="G218" s="37">
        <f>G219+G231</f>
        <v>1217.9000000000001</v>
      </c>
      <c r="H218" s="37">
        <f t="shared" ref="H218:I218" si="70">H219+H231</f>
        <v>931.9</v>
      </c>
      <c r="I218" s="37">
        <f t="shared" si="70"/>
        <v>721.9</v>
      </c>
    </row>
    <row r="219" spans="1:9" ht="68.25" customHeight="1" thickBot="1">
      <c r="A219" s="42" t="s">
        <v>398</v>
      </c>
      <c r="B219" s="59">
        <v>148</v>
      </c>
      <c r="C219" s="61" t="s">
        <v>4</v>
      </c>
      <c r="D219" s="61">
        <v>12</v>
      </c>
      <c r="E219" s="41" t="s">
        <v>402</v>
      </c>
      <c r="F219" s="32"/>
      <c r="G219" s="37">
        <f>G220+G223+G226</f>
        <v>721.9</v>
      </c>
      <c r="H219" s="37">
        <f>H220+H223+H226</f>
        <v>721.9</v>
      </c>
      <c r="I219" s="37">
        <f>I220+I223+I226</f>
        <v>721.9</v>
      </c>
    </row>
    <row r="220" spans="1:9" ht="134.25" customHeight="1" thickBot="1">
      <c r="A220" s="42" t="s">
        <v>399</v>
      </c>
      <c r="B220" s="59">
        <v>148</v>
      </c>
      <c r="C220" s="61" t="s">
        <v>4</v>
      </c>
      <c r="D220" s="61">
        <v>12</v>
      </c>
      <c r="E220" s="41" t="s">
        <v>403</v>
      </c>
      <c r="F220" s="59"/>
      <c r="G220" s="37">
        <f t="shared" ref="G220:I221" si="71">G221</f>
        <v>642.1</v>
      </c>
      <c r="H220" s="37">
        <f t="shared" si="71"/>
        <v>642.1</v>
      </c>
      <c r="I220" s="37">
        <f t="shared" si="71"/>
        <v>642.1</v>
      </c>
    </row>
    <row r="221" spans="1:9" ht="50.25" customHeight="1" thickBot="1">
      <c r="A221" s="42" t="s">
        <v>52</v>
      </c>
      <c r="B221" s="59">
        <v>148</v>
      </c>
      <c r="C221" s="61" t="s">
        <v>4</v>
      </c>
      <c r="D221" s="61">
        <v>12</v>
      </c>
      <c r="E221" s="41" t="s">
        <v>404</v>
      </c>
      <c r="F221" s="59"/>
      <c r="G221" s="37">
        <f t="shared" si="71"/>
        <v>642.1</v>
      </c>
      <c r="H221" s="37">
        <f t="shared" si="71"/>
        <v>642.1</v>
      </c>
      <c r="I221" s="37">
        <f t="shared" si="71"/>
        <v>642.1</v>
      </c>
    </row>
    <row r="222" spans="1:9" ht="65.25" customHeight="1" thickBot="1">
      <c r="A222" s="42" t="s">
        <v>147</v>
      </c>
      <c r="B222" s="59">
        <v>148</v>
      </c>
      <c r="C222" s="61" t="s">
        <v>4</v>
      </c>
      <c r="D222" s="61">
        <v>12</v>
      </c>
      <c r="E222" s="41" t="s">
        <v>404</v>
      </c>
      <c r="F222" s="59">
        <v>810</v>
      </c>
      <c r="G222" s="37">
        <v>642.1</v>
      </c>
      <c r="H222" s="37">
        <v>642.1</v>
      </c>
      <c r="I222" s="37">
        <v>642.1</v>
      </c>
    </row>
    <row r="223" spans="1:9" ht="117.75" customHeight="1" thickBot="1">
      <c r="A223" s="42" t="s">
        <v>400</v>
      </c>
      <c r="B223" s="59">
        <v>148</v>
      </c>
      <c r="C223" s="61" t="s">
        <v>4</v>
      </c>
      <c r="D223" s="61">
        <v>12</v>
      </c>
      <c r="E223" s="41" t="s">
        <v>405</v>
      </c>
      <c r="F223" s="59"/>
      <c r="G223" s="37">
        <f t="shared" ref="G223:I224" si="72">G224</f>
        <v>20</v>
      </c>
      <c r="H223" s="37">
        <f t="shared" si="72"/>
        <v>20</v>
      </c>
      <c r="I223" s="37">
        <f t="shared" si="72"/>
        <v>20</v>
      </c>
    </row>
    <row r="224" spans="1:9" ht="42.75" customHeight="1" thickBot="1">
      <c r="A224" s="42" t="s">
        <v>148</v>
      </c>
      <c r="B224" s="59">
        <v>148</v>
      </c>
      <c r="C224" s="61" t="s">
        <v>4</v>
      </c>
      <c r="D224" s="61">
        <v>12</v>
      </c>
      <c r="E224" s="41" t="s">
        <v>406</v>
      </c>
      <c r="F224" s="59"/>
      <c r="G224" s="37">
        <f t="shared" si="72"/>
        <v>20</v>
      </c>
      <c r="H224" s="37">
        <f t="shared" si="72"/>
        <v>20</v>
      </c>
      <c r="I224" s="37">
        <f t="shared" si="72"/>
        <v>20</v>
      </c>
    </row>
    <row r="225" spans="1:9" ht="49.5" customHeight="1" thickBot="1">
      <c r="A225" s="42" t="s">
        <v>139</v>
      </c>
      <c r="B225" s="59">
        <v>148</v>
      </c>
      <c r="C225" s="61" t="s">
        <v>4</v>
      </c>
      <c r="D225" s="61">
        <v>12</v>
      </c>
      <c r="E225" s="41" t="s">
        <v>406</v>
      </c>
      <c r="F225" s="59">
        <v>240</v>
      </c>
      <c r="G225" s="37">
        <v>20</v>
      </c>
      <c r="H225" s="37">
        <v>20</v>
      </c>
      <c r="I225" s="37">
        <v>20</v>
      </c>
    </row>
    <row r="226" spans="1:9" ht="146.25" customHeight="1" thickBot="1">
      <c r="A226" s="42" t="s">
        <v>401</v>
      </c>
      <c r="B226" s="59">
        <v>148</v>
      </c>
      <c r="C226" s="61" t="s">
        <v>4</v>
      </c>
      <c r="D226" s="61">
        <v>12</v>
      </c>
      <c r="E226" s="41" t="s">
        <v>407</v>
      </c>
      <c r="F226" s="59"/>
      <c r="G226" s="37">
        <f>G227+G229</f>
        <v>59.8</v>
      </c>
      <c r="H226" s="37">
        <f>H227+H229</f>
        <v>59.8</v>
      </c>
      <c r="I226" s="37">
        <f>I227+I229</f>
        <v>59.8</v>
      </c>
    </row>
    <row r="227" spans="1:9" ht="70.5" customHeight="1" thickBot="1">
      <c r="A227" s="42" t="s">
        <v>149</v>
      </c>
      <c r="B227" s="59">
        <v>148</v>
      </c>
      <c r="C227" s="61" t="s">
        <v>4</v>
      </c>
      <c r="D227" s="61">
        <v>12</v>
      </c>
      <c r="E227" s="41" t="s">
        <v>408</v>
      </c>
      <c r="F227" s="59"/>
      <c r="G227" s="37">
        <f>G228</f>
        <v>37</v>
      </c>
      <c r="H227" s="37">
        <f>H228</f>
        <v>37</v>
      </c>
      <c r="I227" s="37">
        <f>I228</f>
        <v>37</v>
      </c>
    </row>
    <row r="228" spans="1:9" ht="55.5" customHeight="1" thickBot="1">
      <c r="A228" s="42" t="s">
        <v>139</v>
      </c>
      <c r="B228" s="59">
        <v>148</v>
      </c>
      <c r="C228" s="61" t="s">
        <v>4</v>
      </c>
      <c r="D228" s="61">
        <v>12</v>
      </c>
      <c r="E228" s="41" t="s">
        <v>408</v>
      </c>
      <c r="F228" s="59">
        <v>240</v>
      </c>
      <c r="G228" s="37">
        <v>37</v>
      </c>
      <c r="H228" s="37">
        <v>37</v>
      </c>
      <c r="I228" s="37">
        <v>37</v>
      </c>
    </row>
    <row r="229" spans="1:9" ht="81.75" customHeight="1" thickBot="1">
      <c r="A229" s="42" t="s">
        <v>150</v>
      </c>
      <c r="B229" s="59">
        <v>148</v>
      </c>
      <c r="C229" s="61" t="s">
        <v>4</v>
      </c>
      <c r="D229" s="61">
        <v>12</v>
      </c>
      <c r="E229" s="41" t="s">
        <v>409</v>
      </c>
      <c r="F229" s="59"/>
      <c r="G229" s="37">
        <f>G230</f>
        <v>22.8</v>
      </c>
      <c r="H229" s="37">
        <f>H230</f>
        <v>22.8</v>
      </c>
      <c r="I229" s="37">
        <f>I230</f>
        <v>22.8</v>
      </c>
    </row>
    <row r="230" spans="1:9" ht="55.5" customHeight="1" thickBot="1">
      <c r="A230" s="42" t="s">
        <v>139</v>
      </c>
      <c r="B230" s="59">
        <v>148</v>
      </c>
      <c r="C230" s="61" t="s">
        <v>4</v>
      </c>
      <c r="D230" s="61">
        <v>12</v>
      </c>
      <c r="E230" s="41" t="s">
        <v>409</v>
      </c>
      <c r="F230" s="59">
        <v>240</v>
      </c>
      <c r="G230" s="37">
        <v>22.8</v>
      </c>
      <c r="H230" s="37">
        <v>22.8</v>
      </c>
      <c r="I230" s="37">
        <v>22.8</v>
      </c>
    </row>
    <row r="231" spans="1:9" ht="86.25" customHeight="1" thickBot="1">
      <c r="A231" s="42" t="s">
        <v>410</v>
      </c>
      <c r="B231" s="59">
        <v>148</v>
      </c>
      <c r="C231" s="61" t="s">
        <v>4</v>
      </c>
      <c r="D231" s="61">
        <v>12</v>
      </c>
      <c r="E231" s="41" t="s">
        <v>317</v>
      </c>
      <c r="F231" s="59"/>
      <c r="G231" s="37">
        <f>G232+G236</f>
        <v>496</v>
      </c>
      <c r="H231" s="37">
        <f t="shared" ref="H231:I231" si="73">H232</f>
        <v>210</v>
      </c>
      <c r="I231" s="37">
        <f t="shared" si="73"/>
        <v>0</v>
      </c>
    </row>
    <row r="232" spans="1:9" ht="51.75" customHeight="1" thickBot="1">
      <c r="A232" s="42" t="s">
        <v>327</v>
      </c>
      <c r="B232" s="59">
        <v>148</v>
      </c>
      <c r="C232" s="61" t="s">
        <v>4</v>
      </c>
      <c r="D232" s="61">
        <v>12</v>
      </c>
      <c r="E232" s="41" t="s">
        <v>328</v>
      </c>
      <c r="F232" s="59"/>
      <c r="G232" s="37">
        <f>G233</f>
        <v>210</v>
      </c>
      <c r="H232" s="37">
        <f>H233</f>
        <v>210</v>
      </c>
      <c r="I232" s="37">
        <f>I233</f>
        <v>0</v>
      </c>
    </row>
    <row r="233" spans="1:9" ht="70.5" customHeight="1" thickBot="1">
      <c r="A233" s="42" t="s">
        <v>411</v>
      </c>
      <c r="B233" s="59">
        <v>148</v>
      </c>
      <c r="C233" s="61" t="s">
        <v>4</v>
      </c>
      <c r="D233" s="61">
        <v>12</v>
      </c>
      <c r="E233" s="41" t="s">
        <v>412</v>
      </c>
      <c r="F233" s="59"/>
      <c r="G233" s="37">
        <f>G234</f>
        <v>210</v>
      </c>
      <c r="H233" s="37">
        <f t="shared" ref="H233:I233" si="74">H234</f>
        <v>210</v>
      </c>
      <c r="I233" s="37">
        <f t="shared" si="74"/>
        <v>0</v>
      </c>
    </row>
    <row r="234" spans="1:9" ht="57" customHeight="1" thickBot="1">
      <c r="A234" s="42" t="s">
        <v>151</v>
      </c>
      <c r="B234" s="59">
        <v>148</v>
      </c>
      <c r="C234" s="61" t="s">
        <v>4</v>
      </c>
      <c r="D234" s="61">
        <v>12</v>
      </c>
      <c r="E234" s="41" t="s">
        <v>413</v>
      </c>
      <c r="F234" s="59"/>
      <c r="G234" s="37">
        <f>G235</f>
        <v>210</v>
      </c>
      <c r="H234" s="37">
        <f>H235</f>
        <v>210</v>
      </c>
      <c r="I234" s="37">
        <f>I235</f>
        <v>0</v>
      </c>
    </row>
    <row r="235" spans="1:9" ht="52.5" customHeight="1" thickBot="1">
      <c r="A235" s="42" t="s">
        <v>139</v>
      </c>
      <c r="B235" s="59">
        <v>148</v>
      </c>
      <c r="C235" s="61" t="s">
        <v>4</v>
      </c>
      <c r="D235" s="61">
        <v>12</v>
      </c>
      <c r="E235" s="41" t="s">
        <v>413</v>
      </c>
      <c r="F235" s="59">
        <v>240</v>
      </c>
      <c r="G235" s="37">
        <v>210</v>
      </c>
      <c r="H235" s="37">
        <v>210</v>
      </c>
      <c r="I235" s="37">
        <v>0</v>
      </c>
    </row>
    <row r="236" spans="1:9" ht="30.75" customHeight="1" thickBot="1">
      <c r="A236" s="42" t="s">
        <v>643</v>
      </c>
      <c r="B236" s="77">
        <v>148</v>
      </c>
      <c r="C236" s="79" t="s">
        <v>4</v>
      </c>
      <c r="D236" s="79">
        <v>12</v>
      </c>
      <c r="E236" s="41" t="s">
        <v>645</v>
      </c>
      <c r="F236" s="77"/>
      <c r="G236" s="80">
        <f t="shared" ref="G236:I237" si="75">G237</f>
        <v>286</v>
      </c>
      <c r="H236" s="80">
        <f t="shared" si="75"/>
        <v>0</v>
      </c>
      <c r="I236" s="80">
        <f t="shared" si="75"/>
        <v>0</v>
      </c>
    </row>
    <row r="237" spans="1:9" ht="36" customHeight="1" thickBot="1">
      <c r="A237" s="42" t="s">
        <v>644</v>
      </c>
      <c r="B237" s="77">
        <v>148</v>
      </c>
      <c r="C237" s="79" t="s">
        <v>4</v>
      </c>
      <c r="D237" s="79">
        <v>12</v>
      </c>
      <c r="E237" s="41" t="s">
        <v>646</v>
      </c>
      <c r="F237" s="77"/>
      <c r="G237" s="80">
        <f t="shared" si="75"/>
        <v>286</v>
      </c>
      <c r="H237" s="80">
        <f t="shared" si="75"/>
        <v>0</v>
      </c>
      <c r="I237" s="80">
        <f t="shared" si="75"/>
        <v>0</v>
      </c>
    </row>
    <row r="238" spans="1:9" ht="35.25" customHeight="1" thickBot="1">
      <c r="A238" s="42" t="s">
        <v>139</v>
      </c>
      <c r="B238" s="77">
        <v>148</v>
      </c>
      <c r="C238" s="79" t="s">
        <v>4</v>
      </c>
      <c r="D238" s="79">
        <v>12</v>
      </c>
      <c r="E238" s="41" t="s">
        <v>646</v>
      </c>
      <c r="F238" s="77">
        <v>240</v>
      </c>
      <c r="G238" s="80">
        <v>286</v>
      </c>
      <c r="H238" s="80">
        <v>0</v>
      </c>
      <c r="I238" s="80">
        <v>0</v>
      </c>
    </row>
    <row r="239" spans="1:9" s="3" customFormat="1" ht="27" customHeight="1" thickBot="1">
      <c r="A239" s="13" t="s">
        <v>12</v>
      </c>
      <c r="B239" s="19">
        <v>148</v>
      </c>
      <c r="C239" s="20" t="s">
        <v>13</v>
      </c>
      <c r="D239" s="20" t="s">
        <v>64</v>
      </c>
      <c r="E239" s="19"/>
      <c r="F239" s="19"/>
      <c r="G239" s="64">
        <f>G240+G264+G291+G306</f>
        <v>81568.399999999994</v>
      </c>
      <c r="H239" s="64">
        <f>H240+H264+H291+H306</f>
        <v>87373.3</v>
      </c>
      <c r="I239" s="64">
        <f>I240+I264+I291+I306</f>
        <v>2318.5</v>
      </c>
    </row>
    <row r="240" spans="1:9" ht="21" customHeight="1" thickBot="1">
      <c r="A240" s="42" t="s">
        <v>14</v>
      </c>
      <c r="B240" s="59">
        <v>148</v>
      </c>
      <c r="C240" s="61" t="s">
        <v>13</v>
      </c>
      <c r="D240" s="61" t="s">
        <v>1</v>
      </c>
      <c r="E240" s="59"/>
      <c r="F240" s="59"/>
      <c r="G240" s="37">
        <f>G241+G248+G256</f>
        <v>22532.1</v>
      </c>
      <c r="H240" s="37">
        <f>H241+H248+H256</f>
        <v>1155.5999999999999</v>
      </c>
      <c r="I240" s="37">
        <f>I241+I248+I256</f>
        <v>760</v>
      </c>
    </row>
    <row r="241" spans="1:9" ht="66.75" customHeight="1" thickBot="1">
      <c r="A241" s="42" t="s">
        <v>414</v>
      </c>
      <c r="B241" s="59">
        <v>148</v>
      </c>
      <c r="C241" s="61" t="s">
        <v>13</v>
      </c>
      <c r="D241" s="61" t="s">
        <v>1</v>
      </c>
      <c r="E241" s="41" t="s">
        <v>415</v>
      </c>
      <c r="F241" s="59"/>
      <c r="G241" s="37">
        <f>G242+G245</f>
        <v>710</v>
      </c>
      <c r="H241" s="80">
        <f t="shared" ref="H241:I241" si="76">H242+H245</f>
        <v>720.2</v>
      </c>
      <c r="I241" s="80">
        <f t="shared" si="76"/>
        <v>760</v>
      </c>
    </row>
    <row r="242" spans="1:9" ht="48.75" customHeight="1" thickBot="1">
      <c r="A242" s="42" t="s">
        <v>152</v>
      </c>
      <c r="B242" s="59">
        <v>148</v>
      </c>
      <c r="C242" s="61" t="s">
        <v>13</v>
      </c>
      <c r="D242" s="61" t="s">
        <v>1</v>
      </c>
      <c r="E242" s="41" t="s">
        <v>416</v>
      </c>
      <c r="F242" s="59"/>
      <c r="G242" s="37">
        <f t="shared" ref="G242:I243" si="77">G243</f>
        <v>500</v>
      </c>
      <c r="H242" s="37">
        <f t="shared" si="77"/>
        <v>720.2</v>
      </c>
      <c r="I242" s="37">
        <f t="shared" si="77"/>
        <v>760</v>
      </c>
    </row>
    <row r="243" spans="1:9" ht="40.5" customHeight="1" thickBot="1">
      <c r="A243" s="42" t="s">
        <v>153</v>
      </c>
      <c r="B243" s="59">
        <v>148</v>
      </c>
      <c r="C243" s="61" t="s">
        <v>13</v>
      </c>
      <c r="D243" s="61" t="s">
        <v>1</v>
      </c>
      <c r="E243" s="41" t="s">
        <v>417</v>
      </c>
      <c r="F243" s="59"/>
      <c r="G243" s="37">
        <f t="shared" si="77"/>
        <v>500</v>
      </c>
      <c r="H243" s="37">
        <f t="shared" si="77"/>
        <v>720.2</v>
      </c>
      <c r="I243" s="37">
        <f t="shared" si="77"/>
        <v>760</v>
      </c>
    </row>
    <row r="244" spans="1:9" ht="52.5" customHeight="1" thickBot="1">
      <c r="A244" s="42" t="s">
        <v>139</v>
      </c>
      <c r="B244" s="59">
        <v>148</v>
      </c>
      <c r="C244" s="61" t="s">
        <v>13</v>
      </c>
      <c r="D244" s="61" t="s">
        <v>1</v>
      </c>
      <c r="E244" s="41" t="s">
        <v>417</v>
      </c>
      <c r="F244" s="59">
        <v>240</v>
      </c>
      <c r="G244" s="37">
        <v>500</v>
      </c>
      <c r="H244" s="37">
        <v>720.2</v>
      </c>
      <c r="I244" s="37">
        <v>760</v>
      </c>
    </row>
    <row r="245" spans="1:9" ht="52.5" customHeight="1" thickBot="1">
      <c r="A245" s="42" t="s">
        <v>647</v>
      </c>
      <c r="B245" s="77">
        <v>148</v>
      </c>
      <c r="C245" s="79" t="s">
        <v>13</v>
      </c>
      <c r="D245" s="79" t="s">
        <v>1</v>
      </c>
      <c r="E245" s="41" t="s">
        <v>650</v>
      </c>
      <c r="F245" s="77"/>
      <c r="G245" s="80">
        <f t="shared" ref="G245:I246" si="78">G246</f>
        <v>210</v>
      </c>
      <c r="H245" s="80">
        <f t="shared" si="78"/>
        <v>0</v>
      </c>
      <c r="I245" s="80">
        <f t="shared" si="78"/>
        <v>0</v>
      </c>
    </row>
    <row r="246" spans="1:9" ht="52.5" customHeight="1" thickBot="1">
      <c r="A246" s="42" t="s">
        <v>648</v>
      </c>
      <c r="B246" s="77">
        <v>148</v>
      </c>
      <c r="C246" s="79" t="s">
        <v>13</v>
      </c>
      <c r="D246" s="79" t="s">
        <v>1</v>
      </c>
      <c r="E246" s="41" t="s">
        <v>649</v>
      </c>
      <c r="F246" s="77"/>
      <c r="G246" s="80">
        <f t="shared" si="78"/>
        <v>210</v>
      </c>
      <c r="H246" s="80">
        <f t="shared" si="78"/>
        <v>0</v>
      </c>
      <c r="I246" s="80">
        <f t="shared" si="78"/>
        <v>0</v>
      </c>
    </row>
    <row r="247" spans="1:9" ht="52.5" customHeight="1" thickBot="1">
      <c r="A247" s="42" t="s">
        <v>139</v>
      </c>
      <c r="B247" s="77">
        <v>148</v>
      </c>
      <c r="C247" s="79" t="s">
        <v>13</v>
      </c>
      <c r="D247" s="79" t="s">
        <v>1</v>
      </c>
      <c r="E247" s="41" t="s">
        <v>649</v>
      </c>
      <c r="F247" s="77">
        <v>240</v>
      </c>
      <c r="G247" s="80">
        <v>210</v>
      </c>
      <c r="H247" s="80">
        <v>0</v>
      </c>
      <c r="I247" s="80">
        <v>0</v>
      </c>
    </row>
    <row r="248" spans="1:9" ht="68.25" customHeight="1" thickBot="1">
      <c r="A248" s="42" t="s">
        <v>418</v>
      </c>
      <c r="B248" s="59">
        <v>148</v>
      </c>
      <c r="C248" s="61" t="s">
        <v>13</v>
      </c>
      <c r="D248" s="61" t="s">
        <v>1</v>
      </c>
      <c r="E248" s="41" t="s">
        <v>420</v>
      </c>
      <c r="F248" s="59"/>
      <c r="G248" s="37">
        <f>G249</f>
        <v>20889.3</v>
      </c>
      <c r="H248" s="37">
        <f>H249</f>
        <v>0</v>
      </c>
      <c r="I248" s="37">
        <f>I249</f>
        <v>0</v>
      </c>
    </row>
    <row r="249" spans="1:9" ht="66" customHeight="1" thickBot="1">
      <c r="A249" s="42" t="s">
        <v>154</v>
      </c>
      <c r="B249" s="59">
        <v>148</v>
      </c>
      <c r="C249" s="61" t="s">
        <v>13</v>
      </c>
      <c r="D249" s="61" t="s">
        <v>1</v>
      </c>
      <c r="E249" s="41" t="s">
        <v>421</v>
      </c>
      <c r="F249" s="59"/>
      <c r="G249" s="37">
        <f>G250+G252+G254</f>
        <v>20889.3</v>
      </c>
      <c r="H249" s="37">
        <f>H250+H252+H254</f>
        <v>0</v>
      </c>
      <c r="I249" s="37">
        <f>I250+I252+I254</f>
        <v>0</v>
      </c>
    </row>
    <row r="250" spans="1:9" ht="143.25" customHeight="1" thickBot="1">
      <c r="A250" s="42" t="s">
        <v>155</v>
      </c>
      <c r="B250" s="59">
        <v>148</v>
      </c>
      <c r="C250" s="61" t="s">
        <v>13</v>
      </c>
      <c r="D250" s="61" t="s">
        <v>1</v>
      </c>
      <c r="E250" s="41" t="s">
        <v>422</v>
      </c>
      <c r="F250" s="59"/>
      <c r="G250" s="37">
        <f>G251</f>
        <v>8196.4</v>
      </c>
      <c r="H250" s="37">
        <f>H251</f>
        <v>0</v>
      </c>
      <c r="I250" s="37">
        <f>I251</f>
        <v>0</v>
      </c>
    </row>
    <row r="251" spans="1:9" ht="24.75" customHeight="1" thickBot="1">
      <c r="A251" s="42" t="s">
        <v>37</v>
      </c>
      <c r="B251" s="59">
        <v>148</v>
      </c>
      <c r="C251" s="61" t="s">
        <v>13</v>
      </c>
      <c r="D251" s="61" t="s">
        <v>1</v>
      </c>
      <c r="E251" s="41" t="s">
        <v>422</v>
      </c>
      <c r="F251" s="59">
        <v>410</v>
      </c>
      <c r="G251" s="37">
        <v>8196.4</v>
      </c>
      <c r="H251" s="37">
        <v>0</v>
      </c>
      <c r="I251" s="37">
        <v>0</v>
      </c>
    </row>
    <row r="252" spans="1:9" ht="109.5" customHeight="1" thickBot="1">
      <c r="A252" s="42" t="s">
        <v>419</v>
      </c>
      <c r="B252" s="59">
        <v>148</v>
      </c>
      <c r="C252" s="61" t="s">
        <v>13</v>
      </c>
      <c r="D252" s="61" t="s">
        <v>1</v>
      </c>
      <c r="E252" s="41" t="s">
        <v>423</v>
      </c>
      <c r="F252" s="59"/>
      <c r="G252" s="37">
        <f>G253</f>
        <v>12688.9</v>
      </c>
      <c r="H252" s="37">
        <f>H253</f>
        <v>0</v>
      </c>
      <c r="I252" s="37">
        <f>I253</f>
        <v>0</v>
      </c>
    </row>
    <row r="253" spans="1:9" ht="20.25" customHeight="1" thickBot="1">
      <c r="A253" s="42" t="s">
        <v>37</v>
      </c>
      <c r="B253" s="59">
        <v>148</v>
      </c>
      <c r="C253" s="61" t="s">
        <v>13</v>
      </c>
      <c r="D253" s="61" t="s">
        <v>1</v>
      </c>
      <c r="E253" s="41" t="s">
        <v>423</v>
      </c>
      <c r="F253" s="59">
        <v>410</v>
      </c>
      <c r="G253" s="37">
        <v>12688.9</v>
      </c>
      <c r="H253" s="37">
        <v>0</v>
      </c>
      <c r="I253" s="37">
        <v>0</v>
      </c>
    </row>
    <row r="254" spans="1:9" ht="53.25" customHeight="1" thickBot="1">
      <c r="A254" s="42" t="s">
        <v>156</v>
      </c>
      <c r="B254" s="59">
        <v>148</v>
      </c>
      <c r="C254" s="61" t="s">
        <v>13</v>
      </c>
      <c r="D254" s="61" t="s">
        <v>1</v>
      </c>
      <c r="E254" s="41" t="s">
        <v>424</v>
      </c>
      <c r="F254" s="59"/>
      <c r="G254" s="37">
        <f>G255</f>
        <v>4</v>
      </c>
      <c r="H254" s="37">
        <f>H255</f>
        <v>0</v>
      </c>
      <c r="I254" s="37">
        <v>0</v>
      </c>
    </row>
    <row r="255" spans="1:9" ht="46.5" customHeight="1" thickBot="1">
      <c r="A255" s="42" t="s">
        <v>77</v>
      </c>
      <c r="B255" s="59">
        <v>148</v>
      </c>
      <c r="C255" s="61" t="s">
        <v>13</v>
      </c>
      <c r="D255" s="61" t="s">
        <v>1</v>
      </c>
      <c r="E255" s="41" t="s">
        <v>424</v>
      </c>
      <c r="F255" s="59">
        <v>240</v>
      </c>
      <c r="G255" s="37">
        <v>4</v>
      </c>
      <c r="H255" s="37">
        <v>0</v>
      </c>
      <c r="I255" s="37">
        <v>0</v>
      </c>
    </row>
    <row r="256" spans="1:9" ht="80.25" customHeight="1" thickBot="1">
      <c r="A256" s="42" t="s">
        <v>425</v>
      </c>
      <c r="B256" s="59">
        <v>148</v>
      </c>
      <c r="C256" s="61" t="s">
        <v>13</v>
      </c>
      <c r="D256" s="61" t="s">
        <v>1</v>
      </c>
      <c r="E256" s="41" t="s">
        <v>317</v>
      </c>
      <c r="F256" s="59"/>
      <c r="G256" s="37">
        <f t="shared" ref="G256:I257" si="79">G257</f>
        <v>932.8</v>
      </c>
      <c r="H256" s="37">
        <f t="shared" si="79"/>
        <v>435.4</v>
      </c>
      <c r="I256" s="37">
        <f t="shared" si="79"/>
        <v>0</v>
      </c>
    </row>
    <row r="257" spans="1:9" ht="53.25" customHeight="1" thickBot="1">
      <c r="A257" s="42" t="s">
        <v>426</v>
      </c>
      <c r="B257" s="59">
        <v>148</v>
      </c>
      <c r="C257" s="61" t="s">
        <v>13</v>
      </c>
      <c r="D257" s="61" t="s">
        <v>1</v>
      </c>
      <c r="E257" s="41" t="s">
        <v>318</v>
      </c>
      <c r="F257" s="59"/>
      <c r="G257" s="37">
        <f>G258+G261</f>
        <v>932.8</v>
      </c>
      <c r="H257" s="37">
        <f t="shared" si="79"/>
        <v>435.4</v>
      </c>
      <c r="I257" s="37">
        <f t="shared" si="79"/>
        <v>0</v>
      </c>
    </row>
    <row r="258" spans="1:9" ht="84" customHeight="1" thickBot="1">
      <c r="A258" s="42" t="s">
        <v>427</v>
      </c>
      <c r="B258" s="59">
        <v>148</v>
      </c>
      <c r="C258" s="61" t="s">
        <v>13</v>
      </c>
      <c r="D258" s="61" t="s">
        <v>1</v>
      </c>
      <c r="E258" s="41" t="s">
        <v>428</v>
      </c>
      <c r="F258" s="59"/>
      <c r="G258" s="37">
        <f t="shared" ref="G258:I259" si="80">G259</f>
        <v>432.8</v>
      </c>
      <c r="H258" s="37">
        <f t="shared" si="80"/>
        <v>435.4</v>
      </c>
      <c r="I258" s="37">
        <f t="shared" si="80"/>
        <v>0</v>
      </c>
    </row>
    <row r="259" spans="1:9" ht="57.75" customHeight="1" thickBot="1">
      <c r="A259" s="42" t="s">
        <v>157</v>
      </c>
      <c r="B259" s="59">
        <v>148</v>
      </c>
      <c r="C259" s="61" t="s">
        <v>13</v>
      </c>
      <c r="D259" s="61" t="s">
        <v>1</v>
      </c>
      <c r="E259" s="41" t="s">
        <v>429</v>
      </c>
      <c r="F259" s="59"/>
      <c r="G259" s="37">
        <f t="shared" si="80"/>
        <v>432.8</v>
      </c>
      <c r="H259" s="37">
        <f t="shared" si="80"/>
        <v>435.4</v>
      </c>
      <c r="I259" s="37">
        <f t="shared" si="80"/>
        <v>0</v>
      </c>
    </row>
    <row r="260" spans="1:9" ht="47.25" customHeight="1" thickBot="1">
      <c r="A260" s="42" t="s">
        <v>139</v>
      </c>
      <c r="B260" s="59">
        <v>148</v>
      </c>
      <c r="C260" s="61" t="s">
        <v>13</v>
      </c>
      <c r="D260" s="61" t="s">
        <v>1</v>
      </c>
      <c r="E260" s="41" t="s">
        <v>429</v>
      </c>
      <c r="F260" s="59">
        <v>240</v>
      </c>
      <c r="G260" s="37">
        <v>432.8</v>
      </c>
      <c r="H260" s="37">
        <v>435.4</v>
      </c>
      <c r="I260" s="37">
        <v>0</v>
      </c>
    </row>
    <row r="261" spans="1:9" ht="36" customHeight="1" thickBot="1">
      <c r="A261" s="42" t="s">
        <v>665</v>
      </c>
      <c r="B261" s="82">
        <v>148</v>
      </c>
      <c r="C261" s="86" t="s">
        <v>13</v>
      </c>
      <c r="D261" s="86" t="s">
        <v>1</v>
      </c>
      <c r="E261" s="41" t="s">
        <v>667</v>
      </c>
      <c r="F261" s="82"/>
      <c r="G261" s="81">
        <f t="shared" ref="G261:I262" si="81">G262</f>
        <v>500</v>
      </c>
      <c r="H261" s="81">
        <f t="shared" si="81"/>
        <v>0</v>
      </c>
      <c r="I261" s="81">
        <f t="shared" si="81"/>
        <v>0</v>
      </c>
    </row>
    <row r="262" spans="1:9" ht="35.25" customHeight="1" thickBot="1">
      <c r="A262" s="42" t="s">
        <v>666</v>
      </c>
      <c r="B262" s="82">
        <v>148</v>
      </c>
      <c r="C262" s="86" t="s">
        <v>13</v>
      </c>
      <c r="D262" s="86" t="s">
        <v>1</v>
      </c>
      <c r="E262" s="41" t="s">
        <v>668</v>
      </c>
      <c r="F262" s="82"/>
      <c r="G262" s="81">
        <f t="shared" si="81"/>
        <v>500</v>
      </c>
      <c r="H262" s="81">
        <f t="shared" si="81"/>
        <v>0</v>
      </c>
      <c r="I262" s="81">
        <f t="shared" si="81"/>
        <v>0</v>
      </c>
    </row>
    <row r="263" spans="1:9" ht="26.25" customHeight="1" thickBot="1">
      <c r="A263" s="42" t="s">
        <v>37</v>
      </c>
      <c r="B263" s="82">
        <v>148</v>
      </c>
      <c r="C263" s="86" t="s">
        <v>13</v>
      </c>
      <c r="D263" s="86" t="s">
        <v>1</v>
      </c>
      <c r="E263" s="41" t="s">
        <v>668</v>
      </c>
      <c r="F263" s="82">
        <v>410</v>
      </c>
      <c r="G263" s="81">
        <v>500</v>
      </c>
      <c r="H263" s="81">
        <v>0</v>
      </c>
      <c r="I263" s="81">
        <v>0</v>
      </c>
    </row>
    <row r="264" spans="1:9" ht="21.75" customHeight="1" thickBot="1">
      <c r="A264" s="42" t="s">
        <v>42</v>
      </c>
      <c r="B264" s="59">
        <v>148</v>
      </c>
      <c r="C264" s="61" t="s">
        <v>13</v>
      </c>
      <c r="D264" s="61" t="s">
        <v>2</v>
      </c>
      <c r="E264" s="59"/>
      <c r="F264" s="59"/>
      <c r="G264" s="37">
        <f>G265+G275+G286</f>
        <v>55757.9</v>
      </c>
      <c r="H264" s="37">
        <f>H265+H275</f>
        <v>83930.7</v>
      </c>
      <c r="I264" s="37">
        <f>I265+I275</f>
        <v>1558.5</v>
      </c>
    </row>
    <row r="265" spans="1:9" ht="51" customHeight="1" thickBot="1">
      <c r="A265" s="42" t="s">
        <v>430</v>
      </c>
      <c r="B265" s="59">
        <v>148</v>
      </c>
      <c r="C265" s="61" t="s">
        <v>13</v>
      </c>
      <c r="D265" s="61" t="s">
        <v>2</v>
      </c>
      <c r="E265" s="41" t="s">
        <v>435</v>
      </c>
      <c r="F265" s="59"/>
      <c r="G265" s="37">
        <f>G266+G269+G272</f>
        <v>346.1</v>
      </c>
      <c r="H265" s="37">
        <f>H266+H269</f>
        <v>0</v>
      </c>
      <c r="I265" s="37">
        <f>I266+I269</f>
        <v>888.5</v>
      </c>
    </row>
    <row r="266" spans="1:9" ht="39" customHeight="1" thickBot="1">
      <c r="A266" s="42" t="s">
        <v>431</v>
      </c>
      <c r="B266" s="59">
        <v>148</v>
      </c>
      <c r="C266" s="61" t="s">
        <v>13</v>
      </c>
      <c r="D266" s="61" t="s">
        <v>2</v>
      </c>
      <c r="E266" s="41" t="s">
        <v>436</v>
      </c>
      <c r="F266" s="59"/>
      <c r="G266" s="37">
        <f t="shared" ref="G266:I267" si="82">G267</f>
        <v>0</v>
      </c>
      <c r="H266" s="37">
        <f t="shared" si="82"/>
        <v>0</v>
      </c>
      <c r="I266" s="37">
        <f t="shared" si="82"/>
        <v>800</v>
      </c>
    </row>
    <row r="267" spans="1:9" ht="35.25" customHeight="1" thickBot="1">
      <c r="A267" s="42" t="s">
        <v>432</v>
      </c>
      <c r="B267" s="59">
        <v>148</v>
      </c>
      <c r="C267" s="61" t="s">
        <v>13</v>
      </c>
      <c r="D267" s="61" t="s">
        <v>2</v>
      </c>
      <c r="E267" s="41" t="s">
        <v>437</v>
      </c>
      <c r="F267" s="59"/>
      <c r="G267" s="37">
        <f t="shared" si="82"/>
        <v>0</v>
      </c>
      <c r="H267" s="37">
        <f t="shared" si="82"/>
        <v>0</v>
      </c>
      <c r="I267" s="37">
        <f t="shared" si="82"/>
        <v>800</v>
      </c>
    </row>
    <row r="268" spans="1:9" ht="50.25" customHeight="1" thickBot="1">
      <c r="A268" s="42" t="s">
        <v>77</v>
      </c>
      <c r="B268" s="59">
        <v>148</v>
      </c>
      <c r="C268" s="61" t="s">
        <v>13</v>
      </c>
      <c r="D268" s="61" t="s">
        <v>2</v>
      </c>
      <c r="E268" s="41" t="s">
        <v>437</v>
      </c>
      <c r="F268" s="59">
        <v>240</v>
      </c>
      <c r="G268" s="37">
        <v>0</v>
      </c>
      <c r="H268" s="37">
        <v>0</v>
      </c>
      <c r="I268" s="37">
        <v>800</v>
      </c>
    </row>
    <row r="269" spans="1:9" ht="66" customHeight="1" thickBot="1">
      <c r="A269" s="42" t="s">
        <v>433</v>
      </c>
      <c r="B269" s="59">
        <v>148</v>
      </c>
      <c r="C269" s="61" t="s">
        <v>13</v>
      </c>
      <c r="D269" s="61" t="s">
        <v>2</v>
      </c>
      <c r="E269" s="41" t="s">
        <v>438</v>
      </c>
      <c r="F269" s="59"/>
      <c r="G269" s="37">
        <f t="shared" ref="G269:I270" si="83">G270</f>
        <v>96.1</v>
      </c>
      <c r="H269" s="37">
        <f t="shared" si="83"/>
        <v>0</v>
      </c>
      <c r="I269" s="37">
        <f t="shared" si="83"/>
        <v>88.5</v>
      </c>
    </row>
    <row r="270" spans="1:9" ht="41.25" customHeight="1" thickBot="1">
      <c r="A270" s="42" t="s">
        <v>158</v>
      </c>
      <c r="B270" s="59">
        <v>148</v>
      </c>
      <c r="C270" s="61" t="s">
        <v>13</v>
      </c>
      <c r="D270" s="61" t="s">
        <v>2</v>
      </c>
      <c r="E270" s="41" t="s">
        <v>439</v>
      </c>
      <c r="F270" s="59"/>
      <c r="G270" s="37">
        <f t="shared" si="83"/>
        <v>96.1</v>
      </c>
      <c r="H270" s="37">
        <f t="shared" si="83"/>
        <v>0</v>
      </c>
      <c r="I270" s="37">
        <f t="shared" si="83"/>
        <v>88.5</v>
      </c>
    </row>
    <row r="271" spans="1:9" ht="51" customHeight="1" thickBot="1">
      <c r="A271" s="42" t="s">
        <v>77</v>
      </c>
      <c r="B271" s="59">
        <v>148</v>
      </c>
      <c r="C271" s="61" t="s">
        <v>13</v>
      </c>
      <c r="D271" s="61" t="s">
        <v>2</v>
      </c>
      <c r="E271" s="41" t="s">
        <v>439</v>
      </c>
      <c r="F271" s="59">
        <v>240</v>
      </c>
      <c r="G271" s="37">
        <v>96.1</v>
      </c>
      <c r="H271" s="37">
        <v>0</v>
      </c>
      <c r="I271" s="37">
        <v>88.5</v>
      </c>
    </row>
    <row r="272" spans="1:9" ht="51" customHeight="1" thickBot="1">
      <c r="A272" s="42" t="s">
        <v>651</v>
      </c>
      <c r="B272" s="77">
        <v>148</v>
      </c>
      <c r="C272" s="79" t="s">
        <v>13</v>
      </c>
      <c r="D272" s="79" t="s">
        <v>2</v>
      </c>
      <c r="E272" s="41" t="s">
        <v>654</v>
      </c>
      <c r="F272" s="77"/>
      <c r="G272" s="80">
        <f t="shared" ref="G272:I273" si="84">G273</f>
        <v>250</v>
      </c>
      <c r="H272" s="80">
        <f t="shared" si="84"/>
        <v>0</v>
      </c>
      <c r="I272" s="80">
        <f t="shared" si="84"/>
        <v>0</v>
      </c>
    </row>
    <row r="273" spans="1:9" ht="51" customHeight="1" thickBot="1">
      <c r="A273" s="42" t="s">
        <v>652</v>
      </c>
      <c r="B273" s="77">
        <v>148</v>
      </c>
      <c r="C273" s="79" t="s">
        <v>13</v>
      </c>
      <c r="D273" s="79" t="s">
        <v>2</v>
      </c>
      <c r="E273" s="41" t="s">
        <v>653</v>
      </c>
      <c r="F273" s="77"/>
      <c r="G273" s="80">
        <f t="shared" si="84"/>
        <v>250</v>
      </c>
      <c r="H273" s="80">
        <f t="shared" si="84"/>
        <v>0</v>
      </c>
      <c r="I273" s="80">
        <f t="shared" si="84"/>
        <v>0</v>
      </c>
    </row>
    <row r="274" spans="1:9" ht="51" customHeight="1" thickBot="1">
      <c r="A274" s="42" t="s">
        <v>77</v>
      </c>
      <c r="B274" s="77">
        <v>148</v>
      </c>
      <c r="C274" s="79" t="s">
        <v>13</v>
      </c>
      <c r="D274" s="79" t="s">
        <v>2</v>
      </c>
      <c r="E274" s="41" t="s">
        <v>653</v>
      </c>
      <c r="F274" s="77">
        <v>240</v>
      </c>
      <c r="G274" s="80">
        <v>250</v>
      </c>
      <c r="H274" s="80">
        <v>0</v>
      </c>
      <c r="I274" s="80">
        <v>0</v>
      </c>
    </row>
    <row r="275" spans="1:9" ht="66.75" customHeight="1" thickBot="1">
      <c r="A275" s="42" t="s">
        <v>434</v>
      </c>
      <c r="B275" s="59">
        <v>148</v>
      </c>
      <c r="C275" s="61" t="s">
        <v>13</v>
      </c>
      <c r="D275" s="61" t="s">
        <v>2</v>
      </c>
      <c r="E275" s="41" t="s">
        <v>440</v>
      </c>
      <c r="F275" s="59"/>
      <c r="G275" s="37">
        <f>G276</f>
        <v>55318.9</v>
      </c>
      <c r="H275" s="37">
        <f>H276</f>
        <v>83930.7</v>
      </c>
      <c r="I275" s="37">
        <f>I276</f>
        <v>670</v>
      </c>
    </row>
    <row r="276" spans="1:9" ht="50.25" customHeight="1" thickBot="1">
      <c r="A276" s="42" t="s">
        <v>159</v>
      </c>
      <c r="B276" s="59">
        <v>148</v>
      </c>
      <c r="C276" s="61" t="s">
        <v>13</v>
      </c>
      <c r="D276" s="61" t="s">
        <v>2</v>
      </c>
      <c r="E276" s="41" t="s">
        <v>441</v>
      </c>
      <c r="F276" s="59"/>
      <c r="G276" s="37">
        <f t="shared" ref="G276:I276" si="85">G277</f>
        <v>55318.9</v>
      </c>
      <c r="H276" s="37">
        <f t="shared" si="85"/>
        <v>83930.7</v>
      </c>
      <c r="I276" s="37">
        <f t="shared" si="85"/>
        <v>670</v>
      </c>
    </row>
    <row r="277" spans="1:9" ht="48.75" customHeight="1" thickBot="1">
      <c r="A277" s="42" t="s">
        <v>671</v>
      </c>
      <c r="B277" s="59">
        <v>148</v>
      </c>
      <c r="C277" s="61" t="s">
        <v>13</v>
      </c>
      <c r="D277" s="61" t="s">
        <v>2</v>
      </c>
      <c r="E277" s="41" t="s">
        <v>442</v>
      </c>
      <c r="F277" s="59"/>
      <c r="G277" s="37">
        <f>G278+G281+G284</f>
        <v>55318.9</v>
      </c>
      <c r="H277" s="75">
        <f t="shared" ref="H277:I277" si="86">H278+H281</f>
        <v>83930.7</v>
      </c>
      <c r="I277" s="75">
        <f t="shared" si="86"/>
        <v>670</v>
      </c>
    </row>
    <row r="278" spans="1:9" ht="39" customHeight="1" thickBot="1">
      <c r="A278" s="42" t="s">
        <v>160</v>
      </c>
      <c r="B278" s="59">
        <v>148</v>
      </c>
      <c r="C278" s="61" t="s">
        <v>13</v>
      </c>
      <c r="D278" s="61" t="s">
        <v>2</v>
      </c>
      <c r="E278" s="41" t="s">
        <v>443</v>
      </c>
      <c r="F278" s="59"/>
      <c r="G278" s="37">
        <f>G279+G280</f>
        <v>4277.1000000000004</v>
      </c>
      <c r="H278" s="80">
        <f t="shared" ref="H278:I278" si="87">H279+H280</f>
        <v>0</v>
      </c>
      <c r="I278" s="80">
        <f t="shared" si="87"/>
        <v>670</v>
      </c>
    </row>
    <row r="279" spans="1:9" ht="39" customHeight="1" thickBot="1">
      <c r="A279" s="42" t="s">
        <v>77</v>
      </c>
      <c r="B279" s="77">
        <v>148</v>
      </c>
      <c r="C279" s="79" t="s">
        <v>13</v>
      </c>
      <c r="D279" s="79" t="s">
        <v>2</v>
      </c>
      <c r="E279" s="41" t="s">
        <v>443</v>
      </c>
      <c r="F279" s="77">
        <v>240</v>
      </c>
      <c r="G279" s="80">
        <v>1632.1</v>
      </c>
      <c r="H279" s="80">
        <v>0</v>
      </c>
      <c r="I279" s="80">
        <v>670</v>
      </c>
    </row>
    <row r="280" spans="1:9" ht="39" customHeight="1" thickBot="1">
      <c r="A280" s="42" t="s">
        <v>37</v>
      </c>
      <c r="B280" s="77">
        <v>148</v>
      </c>
      <c r="C280" s="79" t="s">
        <v>13</v>
      </c>
      <c r="D280" s="79" t="s">
        <v>2</v>
      </c>
      <c r="E280" s="41" t="s">
        <v>443</v>
      </c>
      <c r="F280" s="77">
        <v>410</v>
      </c>
      <c r="G280" s="80">
        <v>2645</v>
      </c>
      <c r="H280" s="80">
        <v>0</v>
      </c>
      <c r="I280" s="80">
        <v>0</v>
      </c>
    </row>
    <row r="281" spans="1:9" ht="53.45" customHeight="1" thickBot="1">
      <c r="A281" s="42" t="s">
        <v>609</v>
      </c>
      <c r="B281" s="73">
        <v>148</v>
      </c>
      <c r="C281" s="74" t="s">
        <v>13</v>
      </c>
      <c r="D281" s="74" t="s">
        <v>2</v>
      </c>
      <c r="E281" s="41" t="s">
        <v>607</v>
      </c>
      <c r="F281" s="41"/>
      <c r="G281" s="48">
        <f>G282+G283</f>
        <v>50041.8</v>
      </c>
      <c r="H281" s="48">
        <f>H282+H283</f>
        <v>83930.7</v>
      </c>
      <c r="I281" s="48">
        <f t="shared" ref="I281" si="88">I283</f>
        <v>0</v>
      </c>
    </row>
    <row r="282" spans="1:9" ht="53.45" customHeight="1" thickBot="1">
      <c r="A282" s="42" t="s">
        <v>77</v>
      </c>
      <c r="B282" s="104">
        <v>148</v>
      </c>
      <c r="C282" s="106" t="s">
        <v>13</v>
      </c>
      <c r="D282" s="106" t="s">
        <v>2</v>
      </c>
      <c r="E282" s="41" t="s">
        <v>607</v>
      </c>
      <c r="F282" s="41" t="s">
        <v>31</v>
      </c>
      <c r="G282" s="48">
        <v>16065.9</v>
      </c>
      <c r="H282" s="48">
        <v>5325.5</v>
      </c>
      <c r="I282" s="48">
        <v>0</v>
      </c>
    </row>
    <row r="283" spans="1:9" ht="25.15" customHeight="1" thickBot="1">
      <c r="A283" s="42" t="s">
        <v>37</v>
      </c>
      <c r="B283" s="73">
        <v>148</v>
      </c>
      <c r="C283" s="74" t="s">
        <v>13</v>
      </c>
      <c r="D283" s="74" t="s">
        <v>2</v>
      </c>
      <c r="E283" s="41" t="s">
        <v>607</v>
      </c>
      <c r="F283" s="41" t="s">
        <v>608</v>
      </c>
      <c r="G283" s="48">
        <v>33975.9</v>
      </c>
      <c r="H283" s="75">
        <v>78605.2</v>
      </c>
      <c r="I283" s="75">
        <v>0</v>
      </c>
    </row>
    <row r="284" spans="1:9" ht="31.5" customHeight="1" thickBot="1">
      <c r="A284" s="42" t="s">
        <v>679</v>
      </c>
      <c r="B284" s="96">
        <v>148</v>
      </c>
      <c r="C284" s="97" t="s">
        <v>13</v>
      </c>
      <c r="D284" s="97" t="s">
        <v>2</v>
      </c>
      <c r="E284" s="41" t="s">
        <v>677</v>
      </c>
      <c r="F284" s="41"/>
      <c r="G284" s="48">
        <f t="shared" ref="G284:I284" si="89">G285</f>
        <v>1000</v>
      </c>
      <c r="H284" s="98">
        <f t="shared" si="89"/>
        <v>0</v>
      </c>
      <c r="I284" s="98">
        <f t="shared" si="89"/>
        <v>0</v>
      </c>
    </row>
    <row r="285" spans="1:9" ht="66.75" customHeight="1" thickBot="1">
      <c r="A285" s="42" t="s">
        <v>680</v>
      </c>
      <c r="B285" s="96">
        <v>148</v>
      </c>
      <c r="C285" s="97" t="s">
        <v>13</v>
      </c>
      <c r="D285" s="97" t="s">
        <v>2</v>
      </c>
      <c r="E285" s="41" t="s">
        <v>678</v>
      </c>
      <c r="F285" s="41" t="s">
        <v>686</v>
      </c>
      <c r="G285" s="48">
        <v>1000</v>
      </c>
      <c r="H285" s="48">
        <v>0</v>
      </c>
      <c r="I285" s="48">
        <v>0</v>
      </c>
    </row>
    <row r="286" spans="1:9" ht="30" customHeight="1" thickBot="1">
      <c r="A286" s="42" t="s">
        <v>632</v>
      </c>
      <c r="B286" s="107">
        <v>148</v>
      </c>
      <c r="C286" s="110" t="s">
        <v>13</v>
      </c>
      <c r="D286" s="110" t="s">
        <v>2</v>
      </c>
      <c r="E286" s="41" t="s">
        <v>146</v>
      </c>
      <c r="F286" s="41"/>
      <c r="G286" s="48">
        <f t="shared" ref="G286:I289" si="90">G287</f>
        <v>92.9</v>
      </c>
      <c r="H286" s="48">
        <f t="shared" si="90"/>
        <v>0</v>
      </c>
      <c r="I286" s="48">
        <f t="shared" si="90"/>
        <v>0</v>
      </c>
    </row>
    <row r="287" spans="1:9" ht="30" customHeight="1" thickBot="1">
      <c r="A287" s="42" t="s">
        <v>581</v>
      </c>
      <c r="B287" s="107">
        <v>148</v>
      </c>
      <c r="C287" s="110" t="s">
        <v>13</v>
      </c>
      <c r="D287" s="110" t="s">
        <v>2</v>
      </c>
      <c r="E287" s="41" t="s">
        <v>561</v>
      </c>
      <c r="F287" s="41"/>
      <c r="G287" s="48">
        <f t="shared" si="90"/>
        <v>92.9</v>
      </c>
      <c r="H287" s="48">
        <f t="shared" si="90"/>
        <v>0</v>
      </c>
      <c r="I287" s="48">
        <f t="shared" si="90"/>
        <v>0</v>
      </c>
    </row>
    <row r="288" spans="1:9" ht="30" customHeight="1" thickBot="1">
      <c r="A288" s="49" t="s">
        <v>559</v>
      </c>
      <c r="B288" s="107">
        <v>148</v>
      </c>
      <c r="C288" s="110" t="s">
        <v>13</v>
      </c>
      <c r="D288" s="110" t="s">
        <v>2</v>
      </c>
      <c r="E288" s="50" t="s">
        <v>599</v>
      </c>
      <c r="F288" s="41"/>
      <c r="G288" s="48">
        <f t="shared" si="90"/>
        <v>92.9</v>
      </c>
      <c r="H288" s="48">
        <f t="shared" si="90"/>
        <v>0</v>
      </c>
      <c r="I288" s="48">
        <f t="shared" si="90"/>
        <v>0</v>
      </c>
    </row>
    <row r="289" spans="1:9" ht="30" customHeight="1" thickBot="1">
      <c r="A289" s="49" t="s">
        <v>560</v>
      </c>
      <c r="B289" s="107">
        <v>148</v>
      </c>
      <c r="C289" s="110" t="s">
        <v>13</v>
      </c>
      <c r="D289" s="110" t="s">
        <v>2</v>
      </c>
      <c r="E289" s="50" t="s">
        <v>600</v>
      </c>
      <c r="F289" s="41"/>
      <c r="G289" s="48">
        <f t="shared" si="90"/>
        <v>92.9</v>
      </c>
      <c r="H289" s="48">
        <f t="shared" si="90"/>
        <v>0</v>
      </c>
      <c r="I289" s="48">
        <f t="shared" si="90"/>
        <v>0</v>
      </c>
    </row>
    <row r="290" spans="1:9" ht="38.25" customHeight="1" thickBot="1">
      <c r="A290" s="42" t="s">
        <v>77</v>
      </c>
      <c r="B290" s="107">
        <v>148</v>
      </c>
      <c r="C290" s="110" t="s">
        <v>13</v>
      </c>
      <c r="D290" s="110" t="s">
        <v>2</v>
      </c>
      <c r="E290" s="50" t="s">
        <v>600</v>
      </c>
      <c r="F290" s="41" t="s">
        <v>31</v>
      </c>
      <c r="G290" s="48">
        <v>92.9</v>
      </c>
      <c r="H290" s="48">
        <v>0</v>
      </c>
      <c r="I290" s="48">
        <v>0</v>
      </c>
    </row>
    <row r="291" spans="1:9" ht="25.15" customHeight="1" thickBot="1">
      <c r="A291" s="42" t="s">
        <v>53</v>
      </c>
      <c r="B291" s="77">
        <v>148</v>
      </c>
      <c r="C291" s="79" t="s">
        <v>13</v>
      </c>
      <c r="D291" s="79" t="s">
        <v>3</v>
      </c>
      <c r="E291" s="41"/>
      <c r="F291" s="41"/>
      <c r="G291" s="48">
        <f>G292</f>
        <v>1778.4</v>
      </c>
      <c r="H291" s="80">
        <f>H292</f>
        <v>787</v>
      </c>
      <c r="I291" s="80">
        <f>I292</f>
        <v>0</v>
      </c>
    </row>
    <row r="292" spans="1:9" ht="66.75" customHeight="1" thickBot="1">
      <c r="A292" s="42" t="s">
        <v>553</v>
      </c>
      <c r="B292" s="77">
        <v>148</v>
      </c>
      <c r="C292" s="79" t="s">
        <v>13</v>
      </c>
      <c r="D292" s="79" t="s">
        <v>3</v>
      </c>
      <c r="E292" s="41" t="s">
        <v>551</v>
      </c>
      <c r="F292" s="41"/>
      <c r="G292" s="48">
        <f>G293+G296+G301</f>
        <v>1778.4</v>
      </c>
      <c r="H292" s="48">
        <f>H293+H296+H301</f>
        <v>787</v>
      </c>
      <c r="I292" s="48">
        <f>I293+I296+I301</f>
        <v>0</v>
      </c>
    </row>
    <row r="293" spans="1:9" ht="36.75" customHeight="1" thickBot="1">
      <c r="A293" s="42" t="s">
        <v>675</v>
      </c>
      <c r="B293" s="77">
        <v>148</v>
      </c>
      <c r="C293" s="79" t="s">
        <v>13</v>
      </c>
      <c r="D293" s="79" t="s">
        <v>3</v>
      </c>
      <c r="E293" s="41" t="s">
        <v>655</v>
      </c>
      <c r="F293" s="41"/>
      <c r="G293" s="48">
        <f t="shared" ref="G293:I294" si="91">G294</f>
        <v>54</v>
      </c>
      <c r="H293" s="80">
        <f t="shared" si="91"/>
        <v>0</v>
      </c>
      <c r="I293" s="80">
        <f t="shared" si="91"/>
        <v>0</v>
      </c>
    </row>
    <row r="294" spans="1:9" ht="42" customHeight="1" thickBot="1">
      <c r="A294" s="42" t="s">
        <v>676</v>
      </c>
      <c r="B294" s="77">
        <v>148</v>
      </c>
      <c r="C294" s="79" t="s">
        <v>13</v>
      </c>
      <c r="D294" s="79" t="s">
        <v>3</v>
      </c>
      <c r="E294" s="41" t="s">
        <v>656</v>
      </c>
      <c r="F294" s="41"/>
      <c r="G294" s="48">
        <f t="shared" si="91"/>
        <v>54</v>
      </c>
      <c r="H294" s="80">
        <f t="shared" si="91"/>
        <v>0</v>
      </c>
      <c r="I294" s="80">
        <f t="shared" si="91"/>
        <v>0</v>
      </c>
    </row>
    <row r="295" spans="1:9" ht="36" customHeight="1" thickBot="1">
      <c r="A295" s="42" t="s">
        <v>77</v>
      </c>
      <c r="B295" s="77">
        <v>148</v>
      </c>
      <c r="C295" s="79" t="s">
        <v>13</v>
      </c>
      <c r="D295" s="79" t="s">
        <v>3</v>
      </c>
      <c r="E295" s="41" t="s">
        <v>656</v>
      </c>
      <c r="F295" s="41" t="s">
        <v>31</v>
      </c>
      <c r="G295" s="48">
        <v>54</v>
      </c>
      <c r="H295" s="80">
        <v>0</v>
      </c>
      <c r="I295" s="80">
        <v>0</v>
      </c>
    </row>
    <row r="296" spans="1:9" ht="36.75" customHeight="1" thickBot="1">
      <c r="A296" s="42" t="s">
        <v>657</v>
      </c>
      <c r="B296" s="77">
        <v>148</v>
      </c>
      <c r="C296" s="79" t="s">
        <v>13</v>
      </c>
      <c r="D296" s="79" t="s">
        <v>3</v>
      </c>
      <c r="E296" s="41" t="s">
        <v>552</v>
      </c>
      <c r="F296" s="41"/>
      <c r="G296" s="48">
        <f>G297+G299</f>
        <v>1539.4</v>
      </c>
      <c r="H296" s="80">
        <f>H297+H299</f>
        <v>787</v>
      </c>
      <c r="I296" s="80">
        <f>I297+I299</f>
        <v>0</v>
      </c>
    </row>
    <row r="297" spans="1:9" ht="39" customHeight="1" thickBot="1">
      <c r="A297" s="42" t="s">
        <v>658</v>
      </c>
      <c r="B297" s="77">
        <v>148</v>
      </c>
      <c r="C297" s="79" t="s">
        <v>13</v>
      </c>
      <c r="D297" s="79" t="s">
        <v>3</v>
      </c>
      <c r="E297" s="41" t="s">
        <v>630</v>
      </c>
      <c r="F297" s="41"/>
      <c r="G297" s="48">
        <f>G298</f>
        <v>733.8</v>
      </c>
      <c r="H297" s="80">
        <f>H298</f>
        <v>787</v>
      </c>
      <c r="I297" s="80">
        <f>I298</f>
        <v>0</v>
      </c>
    </row>
    <row r="298" spans="1:9" ht="35.25" customHeight="1" thickBot="1">
      <c r="A298" s="42" t="s">
        <v>77</v>
      </c>
      <c r="B298" s="77">
        <v>148</v>
      </c>
      <c r="C298" s="79" t="s">
        <v>13</v>
      </c>
      <c r="D298" s="79" t="s">
        <v>3</v>
      </c>
      <c r="E298" s="41" t="s">
        <v>630</v>
      </c>
      <c r="F298" s="41" t="s">
        <v>31</v>
      </c>
      <c r="G298" s="48">
        <v>733.8</v>
      </c>
      <c r="H298" s="80">
        <v>787</v>
      </c>
      <c r="I298" s="80">
        <v>0</v>
      </c>
    </row>
    <row r="299" spans="1:9" ht="34.5" customHeight="1" thickBot="1">
      <c r="A299" s="42" t="s">
        <v>659</v>
      </c>
      <c r="B299" s="77">
        <v>148</v>
      </c>
      <c r="C299" s="79" t="s">
        <v>13</v>
      </c>
      <c r="D299" s="79" t="s">
        <v>3</v>
      </c>
      <c r="E299" s="41" t="s">
        <v>631</v>
      </c>
      <c r="F299" s="41"/>
      <c r="G299" s="48">
        <f>G300</f>
        <v>805.6</v>
      </c>
      <c r="H299" s="80">
        <f>H300</f>
        <v>0</v>
      </c>
      <c r="I299" s="80">
        <f>I300</f>
        <v>0</v>
      </c>
    </row>
    <row r="300" spans="1:9" ht="33" customHeight="1" thickBot="1">
      <c r="A300" s="42" t="s">
        <v>77</v>
      </c>
      <c r="B300" s="77">
        <v>148</v>
      </c>
      <c r="C300" s="79" t="s">
        <v>13</v>
      </c>
      <c r="D300" s="79" t="s">
        <v>3</v>
      </c>
      <c r="E300" s="41" t="s">
        <v>631</v>
      </c>
      <c r="F300" s="41" t="s">
        <v>31</v>
      </c>
      <c r="G300" s="48">
        <v>805.6</v>
      </c>
      <c r="H300" s="80">
        <v>0</v>
      </c>
      <c r="I300" s="80">
        <v>0</v>
      </c>
    </row>
    <row r="301" spans="1:9" ht="33" customHeight="1" thickBot="1">
      <c r="A301" s="42" t="s">
        <v>632</v>
      </c>
      <c r="B301" s="107">
        <v>148</v>
      </c>
      <c r="C301" s="110" t="s">
        <v>13</v>
      </c>
      <c r="D301" s="110" t="s">
        <v>3</v>
      </c>
      <c r="E301" s="41" t="s">
        <v>146</v>
      </c>
      <c r="F301" s="41"/>
      <c r="G301" s="48">
        <f t="shared" ref="G301:I304" si="92">G302</f>
        <v>185</v>
      </c>
      <c r="H301" s="108">
        <f t="shared" si="92"/>
        <v>0</v>
      </c>
      <c r="I301" s="108">
        <f t="shared" si="92"/>
        <v>0</v>
      </c>
    </row>
    <row r="302" spans="1:9" ht="33" customHeight="1" thickBot="1">
      <c r="A302" s="42" t="s">
        <v>581</v>
      </c>
      <c r="B302" s="107">
        <v>148</v>
      </c>
      <c r="C302" s="110" t="s">
        <v>13</v>
      </c>
      <c r="D302" s="110" t="s">
        <v>3</v>
      </c>
      <c r="E302" s="41" t="s">
        <v>561</v>
      </c>
      <c r="F302" s="41"/>
      <c r="G302" s="48">
        <f t="shared" si="92"/>
        <v>185</v>
      </c>
      <c r="H302" s="108">
        <f t="shared" si="92"/>
        <v>0</v>
      </c>
      <c r="I302" s="108">
        <f t="shared" si="92"/>
        <v>0</v>
      </c>
    </row>
    <row r="303" spans="1:9" ht="33" customHeight="1" thickBot="1">
      <c r="A303" s="42" t="s">
        <v>582</v>
      </c>
      <c r="B303" s="107">
        <v>148</v>
      </c>
      <c r="C303" s="110" t="s">
        <v>13</v>
      </c>
      <c r="D303" s="110" t="s">
        <v>3</v>
      </c>
      <c r="E303" s="41" t="s">
        <v>564</v>
      </c>
      <c r="F303" s="41"/>
      <c r="G303" s="48">
        <f t="shared" si="92"/>
        <v>185</v>
      </c>
      <c r="H303" s="108">
        <f t="shared" si="92"/>
        <v>0</v>
      </c>
      <c r="I303" s="108">
        <f t="shared" si="92"/>
        <v>0</v>
      </c>
    </row>
    <row r="304" spans="1:9" ht="33" customHeight="1" thickBot="1">
      <c r="A304" s="42" t="s">
        <v>556</v>
      </c>
      <c r="B304" s="107">
        <v>148</v>
      </c>
      <c r="C304" s="110" t="s">
        <v>13</v>
      </c>
      <c r="D304" s="110" t="s">
        <v>3</v>
      </c>
      <c r="E304" s="41" t="s">
        <v>565</v>
      </c>
      <c r="F304" s="41"/>
      <c r="G304" s="48">
        <f t="shared" si="92"/>
        <v>185</v>
      </c>
      <c r="H304" s="108">
        <f t="shared" si="92"/>
        <v>0</v>
      </c>
      <c r="I304" s="108">
        <f t="shared" si="92"/>
        <v>0</v>
      </c>
    </row>
    <row r="305" spans="1:9" ht="33" customHeight="1" thickBot="1">
      <c r="A305" s="42" t="s">
        <v>77</v>
      </c>
      <c r="B305" s="107">
        <v>148</v>
      </c>
      <c r="C305" s="110" t="s">
        <v>13</v>
      </c>
      <c r="D305" s="110" t="s">
        <v>3</v>
      </c>
      <c r="E305" s="41" t="s">
        <v>565</v>
      </c>
      <c r="F305" s="41" t="s">
        <v>31</v>
      </c>
      <c r="G305" s="48">
        <v>185</v>
      </c>
      <c r="H305" s="108">
        <v>0</v>
      </c>
      <c r="I305" s="108">
        <v>0</v>
      </c>
    </row>
    <row r="306" spans="1:9" ht="35.25" customHeight="1" thickBot="1">
      <c r="A306" s="49" t="s">
        <v>256</v>
      </c>
      <c r="B306" s="45">
        <v>148</v>
      </c>
      <c r="C306" s="44" t="s">
        <v>13</v>
      </c>
      <c r="D306" s="44" t="s">
        <v>13</v>
      </c>
      <c r="E306" s="50"/>
      <c r="F306" s="45"/>
      <c r="G306" s="66">
        <f>G307</f>
        <v>1500</v>
      </c>
      <c r="H306" s="66">
        <f t="shared" ref="H306:I306" si="93">H307</f>
        <v>1500</v>
      </c>
      <c r="I306" s="66">
        <f t="shared" si="93"/>
        <v>0</v>
      </c>
    </row>
    <row r="307" spans="1:9" ht="36.75" customHeight="1" thickBot="1">
      <c r="A307" s="49" t="s">
        <v>445</v>
      </c>
      <c r="B307" s="45">
        <v>148</v>
      </c>
      <c r="C307" s="44" t="s">
        <v>13</v>
      </c>
      <c r="D307" s="44" t="s">
        <v>13</v>
      </c>
      <c r="E307" s="50" t="s">
        <v>447</v>
      </c>
      <c r="F307" s="45"/>
      <c r="G307" s="66">
        <f>G308</f>
        <v>1500</v>
      </c>
      <c r="H307" s="66">
        <f t="shared" ref="H307:I307" si="94">H308</f>
        <v>1500</v>
      </c>
      <c r="I307" s="66">
        <f t="shared" si="94"/>
        <v>0</v>
      </c>
    </row>
    <row r="308" spans="1:9" ht="39" customHeight="1" thickBot="1">
      <c r="A308" s="49" t="s">
        <v>446</v>
      </c>
      <c r="B308" s="45">
        <v>148</v>
      </c>
      <c r="C308" s="44" t="s">
        <v>13</v>
      </c>
      <c r="D308" s="44" t="s">
        <v>13</v>
      </c>
      <c r="E308" s="50" t="s">
        <v>448</v>
      </c>
      <c r="F308" s="45"/>
      <c r="G308" s="66">
        <f>G309</f>
        <v>1500</v>
      </c>
      <c r="H308" s="66">
        <f t="shared" ref="H308:I308" si="95">H309</f>
        <v>1500</v>
      </c>
      <c r="I308" s="66">
        <f t="shared" si="95"/>
        <v>0</v>
      </c>
    </row>
    <row r="309" spans="1:9" ht="53.25" customHeight="1" thickBot="1">
      <c r="A309" s="49" t="s">
        <v>77</v>
      </c>
      <c r="B309" s="45">
        <v>148</v>
      </c>
      <c r="C309" s="44" t="s">
        <v>13</v>
      </c>
      <c r="D309" s="44" t="s">
        <v>13</v>
      </c>
      <c r="E309" s="50" t="s">
        <v>448</v>
      </c>
      <c r="F309" s="45">
        <v>240</v>
      </c>
      <c r="G309" s="66">
        <v>1500</v>
      </c>
      <c r="H309" s="66">
        <v>1500</v>
      </c>
      <c r="I309" s="66">
        <v>0</v>
      </c>
    </row>
    <row r="310" spans="1:9" s="3" customFormat="1" ht="25.5" customHeight="1" thickBot="1">
      <c r="A310" s="13" t="s">
        <v>15</v>
      </c>
      <c r="B310" s="19">
        <v>148</v>
      </c>
      <c r="C310" s="20" t="s">
        <v>5</v>
      </c>
      <c r="D310" s="20" t="s">
        <v>64</v>
      </c>
      <c r="E310" s="19"/>
      <c r="F310" s="68"/>
      <c r="G310" s="64">
        <f>G312+G317</f>
        <v>341.1</v>
      </c>
      <c r="H310" s="64">
        <f>H312+H317</f>
        <v>406.6</v>
      </c>
      <c r="I310" s="64">
        <f>I312+I317</f>
        <v>317.10000000000002</v>
      </c>
    </row>
    <row r="311" spans="1:9" ht="41.25" customHeight="1" thickBot="1">
      <c r="A311" s="12" t="s">
        <v>16</v>
      </c>
      <c r="B311" s="59">
        <v>148</v>
      </c>
      <c r="C311" s="61" t="s">
        <v>5</v>
      </c>
      <c r="D311" s="61" t="s">
        <v>3</v>
      </c>
      <c r="E311" s="59"/>
      <c r="F311" s="67"/>
      <c r="G311" s="37">
        <f t="shared" ref="G311:I312" si="96">G312</f>
        <v>261.3</v>
      </c>
      <c r="H311" s="37">
        <f t="shared" si="96"/>
        <v>326.8</v>
      </c>
      <c r="I311" s="37">
        <f t="shared" si="96"/>
        <v>237.3</v>
      </c>
    </row>
    <row r="312" spans="1:9" ht="65.25" customHeight="1" thickBot="1">
      <c r="A312" s="42" t="s">
        <v>279</v>
      </c>
      <c r="B312" s="59">
        <v>148</v>
      </c>
      <c r="C312" s="61" t="s">
        <v>5</v>
      </c>
      <c r="D312" s="61" t="s">
        <v>3</v>
      </c>
      <c r="E312" s="41" t="s">
        <v>280</v>
      </c>
      <c r="F312" s="67"/>
      <c r="G312" s="37">
        <f>G313</f>
        <v>261.3</v>
      </c>
      <c r="H312" s="37">
        <f t="shared" si="96"/>
        <v>326.8</v>
      </c>
      <c r="I312" s="37">
        <f t="shared" si="96"/>
        <v>237.3</v>
      </c>
    </row>
    <row r="313" spans="1:9" ht="70.5" customHeight="1" thickBot="1">
      <c r="A313" s="42" t="s">
        <v>161</v>
      </c>
      <c r="B313" s="59">
        <v>148</v>
      </c>
      <c r="C313" s="61" t="s">
        <v>5</v>
      </c>
      <c r="D313" s="61" t="s">
        <v>3</v>
      </c>
      <c r="E313" s="41" t="s">
        <v>451</v>
      </c>
      <c r="F313" s="68"/>
      <c r="G313" s="37">
        <f>G314</f>
        <v>261.3</v>
      </c>
      <c r="H313" s="37">
        <f>H314</f>
        <v>326.8</v>
      </c>
      <c r="I313" s="37">
        <f>I314</f>
        <v>237.3</v>
      </c>
    </row>
    <row r="314" spans="1:9" ht="24" customHeight="1" thickBot="1">
      <c r="A314" s="42" t="s">
        <v>36</v>
      </c>
      <c r="B314" s="59">
        <v>148</v>
      </c>
      <c r="C314" s="61" t="s">
        <v>5</v>
      </c>
      <c r="D314" s="61" t="s">
        <v>3</v>
      </c>
      <c r="E314" s="41" t="s">
        <v>452</v>
      </c>
      <c r="F314" s="67"/>
      <c r="G314" s="37">
        <f>G315+G316</f>
        <v>261.3</v>
      </c>
      <c r="H314" s="37">
        <f t="shared" ref="H314:I314" si="97">H315+H316</f>
        <v>326.8</v>
      </c>
      <c r="I314" s="37">
        <f t="shared" si="97"/>
        <v>237.3</v>
      </c>
    </row>
    <row r="315" spans="1:9" ht="51" customHeight="1" thickBot="1">
      <c r="A315" s="42" t="s">
        <v>77</v>
      </c>
      <c r="B315" s="59">
        <v>148</v>
      </c>
      <c r="C315" s="61" t="s">
        <v>5</v>
      </c>
      <c r="D315" s="61" t="s">
        <v>3</v>
      </c>
      <c r="E315" s="41" t="s">
        <v>452</v>
      </c>
      <c r="F315" s="67" t="s">
        <v>31</v>
      </c>
      <c r="G315" s="37">
        <v>228.3</v>
      </c>
      <c r="H315" s="37">
        <v>293.8</v>
      </c>
      <c r="I315" s="37">
        <v>204.3</v>
      </c>
    </row>
    <row r="316" spans="1:9" ht="18.75" customHeight="1" thickBot="1">
      <c r="A316" s="42" t="s">
        <v>165</v>
      </c>
      <c r="B316" s="59">
        <v>148</v>
      </c>
      <c r="C316" s="61" t="s">
        <v>5</v>
      </c>
      <c r="D316" s="61" t="s">
        <v>3</v>
      </c>
      <c r="E316" s="41" t="s">
        <v>452</v>
      </c>
      <c r="F316" s="67" t="s">
        <v>449</v>
      </c>
      <c r="G316" s="37">
        <v>33</v>
      </c>
      <c r="H316" s="37">
        <v>33</v>
      </c>
      <c r="I316" s="37">
        <v>33</v>
      </c>
    </row>
    <row r="317" spans="1:9" ht="38.25" customHeight="1" thickBot="1">
      <c r="A317" s="42" t="s">
        <v>70</v>
      </c>
      <c r="B317" s="59">
        <v>148</v>
      </c>
      <c r="C317" s="61" t="s">
        <v>5</v>
      </c>
      <c r="D317" s="61" t="s">
        <v>13</v>
      </c>
      <c r="E317" s="41"/>
      <c r="F317" s="67"/>
      <c r="G317" s="37">
        <f t="shared" ref="G317:I318" si="98">G318</f>
        <v>79.8</v>
      </c>
      <c r="H317" s="37">
        <f t="shared" si="98"/>
        <v>79.8</v>
      </c>
      <c r="I317" s="37">
        <f t="shared" si="98"/>
        <v>79.8</v>
      </c>
    </row>
    <row r="318" spans="1:9" ht="128.25" customHeight="1" thickBot="1">
      <c r="A318" s="42" t="s">
        <v>450</v>
      </c>
      <c r="B318" s="59">
        <v>148</v>
      </c>
      <c r="C318" s="61" t="s">
        <v>5</v>
      </c>
      <c r="D318" s="61" t="s">
        <v>13</v>
      </c>
      <c r="E318" s="50" t="s">
        <v>162</v>
      </c>
      <c r="F318" s="59"/>
      <c r="G318" s="37">
        <f t="shared" si="98"/>
        <v>79.8</v>
      </c>
      <c r="H318" s="37">
        <f t="shared" si="98"/>
        <v>79.8</v>
      </c>
      <c r="I318" s="37">
        <f t="shared" si="98"/>
        <v>79.8</v>
      </c>
    </row>
    <row r="319" spans="1:9" ht="54.6" customHeight="1" thickBot="1">
      <c r="A319" s="42" t="s">
        <v>56</v>
      </c>
      <c r="B319" s="59">
        <v>148</v>
      </c>
      <c r="C319" s="61" t="s">
        <v>5</v>
      </c>
      <c r="D319" s="61" t="s">
        <v>13</v>
      </c>
      <c r="E319" s="50" t="s">
        <v>162</v>
      </c>
      <c r="F319" s="59">
        <v>240</v>
      </c>
      <c r="G319" s="37">
        <v>79.8</v>
      </c>
      <c r="H319" s="37">
        <v>79.8</v>
      </c>
      <c r="I319" s="37">
        <v>79.8</v>
      </c>
    </row>
    <row r="320" spans="1:9" s="3" customFormat="1" ht="26.25" customHeight="1" thickBot="1">
      <c r="A320" s="13" t="s">
        <v>17</v>
      </c>
      <c r="B320" s="19">
        <v>148</v>
      </c>
      <c r="C320" s="20" t="s">
        <v>18</v>
      </c>
      <c r="D320" s="20" t="s">
        <v>64</v>
      </c>
      <c r="E320" s="19"/>
      <c r="F320" s="19"/>
      <c r="G320" s="64">
        <f>G321+G339+G374+G392</f>
        <v>141217.4</v>
      </c>
      <c r="H320" s="64">
        <f>H321+H339+H374+H392</f>
        <v>140292.6</v>
      </c>
      <c r="I320" s="64">
        <f>I321+I339+I374+I392</f>
        <v>136747.1</v>
      </c>
    </row>
    <row r="321" spans="1:9" ht="21.75" customHeight="1" thickBot="1">
      <c r="A321" s="42" t="s">
        <v>19</v>
      </c>
      <c r="B321" s="59">
        <v>148</v>
      </c>
      <c r="C321" s="61" t="s">
        <v>18</v>
      </c>
      <c r="D321" s="61" t="s">
        <v>1</v>
      </c>
      <c r="E321" s="59"/>
      <c r="F321" s="59"/>
      <c r="G321" s="37">
        <f>G322</f>
        <v>26660.1</v>
      </c>
      <c r="H321" s="37">
        <f t="shared" ref="H321:I321" si="99">H322</f>
        <v>27260.2</v>
      </c>
      <c r="I321" s="37">
        <f t="shared" si="99"/>
        <v>28242.199999999997</v>
      </c>
    </row>
    <row r="322" spans="1:9" ht="51" customHeight="1" thickBot="1">
      <c r="A322" s="42" t="s">
        <v>372</v>
      </c>
      <c r="B322" s="59">
        <v>148</v>
      </c>
      <c r="C322" s="61" t="s">
        <v>18</v>
      </c>
      <c r="D322" s="61" t="s">
        <v>1</v>
      </c>
      <c r="E322" s="41" t="s">
        <v>368</v>
      </c>
      <c r="F322" s="59"/>
      <c r="G322" s="37">
        <f>G323+G332</f>
        <v>26660.1</v>
      </c>
      <c r="H322" s="37">
        <f t="shared" ref="H322:I322" si="100">H323+H332</f>
        <v>27260.2</v>
      </c>
      <c r="I322" s="37">
        <f t="shared" si="100"/>
        <v>28242.199999999997</v>
      </c>
    </row>
    <row r="323" spans="1:9" ht="35.25" customHeight="1" thickBot="1">
      <c r="A323" s="42" t="s">
        <v>232</v>
      </c>
      <c r="B323" s="59">
        <v>148</v>
      </c>
      <c r="C323" s="61" t="s">
        <v>18</v>
      </c>
      <c r="D323" s="61" t="s">
        <v>1</v>
      </c>
      <c r="E323" s="41" t="s">
        <v>453</v>
      </c>
      <c r="F323" s="59"/>
      <c r="G323" s="37">
        <f>G324</f>
        <v>26255.1</v>
      </c>
      <c r="H323" s="37">
        <f>H324</f>
        <v>26855.200000000001</v>
      </c>
      <c r="I323" s="37">
        <f>I324</f>
        <v>27837.199999999997</v>
      </c>
    </row>
    <row r="324" spans="1:9" ht="63" customHeight="1" thickBot="1">
      <c r="A324" s="42" t="s">
        <v>233</v>
      </c>
      <c r="B324" s="59">
        <v>148</v>
      </c>
      <c r="C324" s="61" t="s">
        <v>18</v>
      </c>
      <c r="D324" s="61" t="s">
        <v>1</v>
      </c>
      <c r="E324" s="41" t="s">
        <v>454</v>
      </c>
      <c r="F324" s="59"/>
      <c r="G324" s="37">
        <f>G325+G329+G327</f>
        <v>26255.1</v>
      </c>
      <c r="H324" s="37">
        <f t="shared" ref="H324:I324" si="101">H325+H329+H327</f>
        <v>26855.200000000001</v>
      </c>
      <c r="I324" s="37">
        <f t="shared" si="101"/>
        <v>27837.199999999997</v>
      </c>
    </row>
    <row r="325" spans="1:9" ht="24" customHeight="1" thickBot="1">
      <c r="A325" s="42" t="s">
        <v>234</v>
      </c>
      <c r="B325" s="59">
        <v>148</v>
      </c>
      <c r="C325" s="61" t="s">
        <v>18</v>
      </c>
      <c r="D325" s="61" t="s">
        <v>1</v>
      </c>
      <c r="E325" s="41" t="s">
        <v>455</v>
      </c>
      <c r="F325" s="59"/>
      <c r="G325" s="37">
        <f>G326</f>
        <v>3865.3</v>
      </c>
      <c r="H325" s="37">
        <f>H326</f>
        <v>3288.8</v>
      </c>
      <c r="I325" s="37">
        <f>I326</f>
        <v>3232.6</v>
      </c>
    </row>
    <row r="326" spans="1:9" ht="18.75" customHeight="1" thickBot="1">
      <c r="A326" s="42" t="s">
        <v>165</v>
      </c>
      <c r="B326" s="59">
        <v>148</v>
      </c>
      <c r="C326" s="61" t="s">
        <v>18</v>
      </c>
      <c r="D326" s="61" t="s">
        <v>1</v>
      </c>
      <c r="E326" s="41" t="s">
        <v>455</v>
      </c>
      <c r="F326" s="59">
        <v>610</v>
      </c>
      <c r="G326" s="37">
        <v>3865.3</v>
      </c>
      <c r="H326" s="37">
        <v>3288.8</v>
      </c>
      <c r="I326" s="37">
        <v>3232.6</v>
      </c>
    </row>
    <row r="327" spans="1:9" ht="48" customHeight="1" thickBot="1">
      <c r="A327" s="12" t="s">
        <v>83</v>
      </c>
      <c r="B327" s="59">
        <v>148</v>
      </c>
      <c r="C327" s="61" t="s">
        <v>18</v>
      </c>
      <c r="D327" s="61" t="s">
        <v>1</v>
      </c>
      <c r="E327" s="59" t="s">
        <v>456</v>
      </c>
      <c r="F327" s="59"/>
      <c r="G327" s="37">
        <f>G328</f>
        <v>1550.6</v>
      </c>
      <c r="H327" s="37">
        <f>H328</f>
        <v>1604.9</v>
      </c>
      <c r="I327" s="37">
        <f>I328</f>
        <v>1661.1</v>
      </c>
    </row>
    <row r="328" spans="1:9" ht="22.5" customHeight="1" thickBot="1">
      <c r="A328" s="12" t="s">
        <v>167</v>
      </c>
      <c r="B328" s="59">
        <v>148</v>
      </c>
      <c r="C328" s="61" t="s">
        <v>18</v>
      </c>
      <c r="D328" s="61" t="s">
        <v>1</v>
      </c>
      <c r="E328" s="59" t="s">
        <v>456</v>
      </c>
      <c r="F328" s="59">
        <v>610</v>
      </c>
      <c r="G328" s="37">
        <v>1550.6</v>
      </c>
      <c r="H328" s="37">
        <v>1604.9</v>
      </c>
      <c r="I328" s="37">
        <v>1661.1</v>
      </c>
    </row>
    <row r="329" spans="1:9" ht="57" customHeight="1" thickBot="1">
      <c r="A329" s="12" t="s">
        <v>235</v>
      </c>
      <c r="B329" s="59">
        <v>148</v>
      </c>
      <c r="C329" s="61" t="s">
        <v>18</v>
      </c>
      <c r="D329" s="61" t="s">
        <v>1</v>
      </c>
      <c r="E329" s="59" t="s">
        <v>457</v>
      </c>
      <c r="F329" s="59"/>
      <c r="G329" s="37">
        <f>G330</f>
        <v>20839.2</v>
      </c>
      <c r="H329" s="37">
        <f>H330</f>
        <v>21961.5</v>
      </c>
      <c r="I329" s="37">
        <f>I330</f>
        <v>22943.5</v>
      </c>
    </row>
    <row r="330" spans="1:9" ht="22.5" customHeight="1" thickBot="1">
      <c r="A330" s="12" t="s">
        <v>165</v>
      </c>
      <c r="B330" s="59">
        <v>148</v>
      </c>
      <c r="C330" s="61" t="s">
        <v>18</v>
      </c>
      <c r="D330" s="61" t="s">
        <v>1</v>
      </c>
      <c r="E330" s="59" t="s">
        <v>457</v>
      </c>
      <c r="F330" s="59">
        <v>610</v>
      </c>
      <c r="G330" s="37">
        <v>20839.2</v>
      </c>
      <c r="H330" s="37">
        <v>21961.5</v>
      </c>
      <c r="I330" s="37">
        <v>22943.5</v>
      </c>
    </row>
    <row r="331" spans="1:9" ht="32.25" hidden="1" customHeight="1" thickBot="1">
      <c r="A331" s="12" t="s">
        <v>236</v>
      </c>
      <c r="B331" s="59">
        <v>148</v>
      </c>
      <c r="C331" s="61" t="s">
        <v>18</v>
      </c>
      <c r="D331" s="61" t="s">
        <v>2</v>
      </c>
      <c r="E331" s="59"/>
      <c r="F331" s="59"/>
      <c r="G331" s="37">
        <f>G340+G370</f>
        <v>103326.59999999999</v>
      </c>
      <c r="H331" s="37">
        <f>H340+H370</f>
        <v>102147.8</v>
      </c>
      <c r="I331" s="37">
        <f>I340+I370</f>
        <v>97619.999999999985</v>
      </c>
    </row>
    <row r="332" spans="1:9" ht="32.25" customHeight="1" thickBot="1">
      <c r="A332" s="42" t="s">
        <v>237</v>
      </c>
      <c r="B332" s="59">
        <v>148</v>
      </c>
      <c r="C332" s="61" t="s">
        <v>18</v>
      </c>
      <c r="D332" s="61" t="s">
        <v>1</v>
      </c>
      <c r="E332" s="41" t="s">
        <v>460</v>
      </c>
      <c r="F332" s="59"/>
      <c r="G332" s="37">
        <f>G333+G336</f>
        <v>405</v>
      </c>
      <c r="H332" s="75">
        <f t="shared" ref="H332:I332" si="102">H333+H336</f>
        <v>405</v>
      </c>
      <c r="I332" s="75">
        <f t="shared" si="102"/>
        <v>405</v>
      </c>
    </row>
    <row r="333" spans="1:9" ht="69.599999999999994" customHeight="1" thickBot="1">
      <c r="A333" s="49" t="s">
        <v>458</v>
      </c>
      <c r="B333" s="59">
        <v>148</v>
      </c>
      <c r="C333" s="61" t="s">
        <v>18</v>
      </c>
      <c r="D333" s="61" t="s">
        <v>1</v>
      </c>
      <c r="E333" s="41" t="s">
        <v>461</v>
      </c>
      <c r="F333" s="59"/>
      <c r="G333" s="37">
        <f>G334</f>
        <v>375</v>
      </c>
      <c r="H333" s="37">
        <f t="shared" ref="H333:I333" si="103">H334</f>
        <v>375</v>
      </c>
      <c r="I333" s="37">
        <f t="shared" si="103"/>
        <v>375</v>
      </c>
    </row>
    <row r="334" spans="1:9" ht="67.150000000000006" customHeight="1" thickBot="1">
      <c r="A334" s="42" t="s">
        <v>459</v>
      </c>
      <c r="B334" s="59">
        <v>148</v>
      </c>
      <c r="C334" s="61" t="s">
        <v>18</v>
      </c>
      <c r="D334" s="61" t="s">
        <v>1</v>
      </c>
      <c r="E334" s="41" t="s">
        <v>462</v>
      </c>
      <c r="F334" s="59"/>
      <c r="G334" s="37">
        <f>G335</f>
        <v>375</v>
      </c>
      <c r="H334" s="37">
        <f>H335</f>
        <v>375</v>
      </c>
      <c r="I334" s="37">
        <f>I335</f>
        <v>375</v>
      </c>
    </row>
    <row r="335" spans="1:9" ht="16.149999999999999" customHeight="1" thickBot="1">
      <c r="A335" s="42" t="s">
        <v>167</v>
      </c>
      <c r="B335" s="59">
        <v>148</v>
      </c>
      <c r="C335" s="61" t="s">
        <v>18</v>
      </c>
      <c r="D335" s="61" t="s">
        <v>1</v>
      </c>
      <c r="E335" s="41" t="s">
        <v>462</v>
      </c>
      <c r="F335" s="59">
        <v>610</v>
      </c>
      <c r="G335" s="37">
        <v>375</v>
      </c>
      <c r="H335" s="37">
        <v>375</v>
      </c>
      <c r="I335" s="37">
        <v>375</v>
      </c>
    </row>
    <row r="336" spans="1:9" ht="37.15" customHeight="1" thickBot="1">
      <c r="A336" s="42" t="s">
        <v>614</v>
      </c>
      <c r="B336" s="73">
        <v>148</v>
      </c>
      <c r="C336" s="74" t="s">
        <v>18</v>
      </c>
      <c r="D336" s="74" t="s">
        <v>1</v>
      </c>
      <c r="E336" s="41" t="s">
        <v>612</v>
      </c>
      <c r="F336" s="41"/>
      <c r="G336" s="48">
        <f>G337</f>
        <v>30</v>
      </c>
      <c r="H336" s="48">
        <f t="shared" ref="H336:I336" si="104">H337</f>
        <v>30</v>
      </c>
      <c r="I336" s="48">
        <f t="shared" si="104"/>
        <v>30</v>
      </c>
    </row>
    <row r="337" spans="1:9" ht="73.900000000000006" customHeight="1" thickBot="1">
      <c r="A337" s="42" t="s">
        <v>615</v>
      </c>
      <c r="B337" s="73">
        <v>148</v>
      </c>
      <c r="C337" s="74" t="s">
        <v>18</v>
      </c>
      <c r="D337" s="74" t="s">
        <v>1</v>
      </c>
      <c r="E337" s="41" t="s">
        <v>613</v>
      </c>
      <c r="F337" s="41"/>
      <c r="G337" s="48">
        <f>G338</f>
        <v>30</v>
      </c>
      <c r="H337" s="48">
        <f t="shared" ref="H337:I337" si="105">H338</f>
        <v>30</v>
      </c>
      <c r="I337" s="48">
        <f t="shared" si="105"/>
        <v>30</v>
      </c>
    </row>
    <row r="338" spans="1:9" ht="16.149999999999999" customHeight="1" thickBot="1">
      <c r="A338" s="42" t="s">
        <v>167</v>
      </c>
      <c r="B338" s="73">
        <v>148</v>
      </c>
      <c r="C338" s="74" t="s">
        <v>18</v>
      </c>
      <c r="D338" s="74" t="s">
        <v>1</v>
      </c>
      <c r="E338" s="41" t="s">
        <v>613</v>
      </c>
      <c r="F338" s="41" t="s">
        <v>449</v>
      </c>
      <c r="G338" s="48">
        <v>30</v>
      </c>
      <c r="H338" s="75">
        <v>30</v>
      </c>
      <c r="I338" s="75">
        <v>30</v>
      </c>
    </row>
    <row r="339" spans="1:9" ht="16.149999999999999" customHeight="1" thickBot="1">
      <c r="A339" s="42" t="s">
        <v>236</v>
      </c>
      <c r="B339" s="59">
        <v>148</v>
      </c>
      <c r="C339" s="61" t="s">
        <v>18</v>
      </c>
      <c r="D339" s="61" t="s">
        <v>2</v>
      </c>
      <c r="E339" s="41"/>
      <c r="F339" s="59"/>
      <c r="G339" s="37">
        <f>G340</f>
        <v>103225.59999999999</v>
      </c>
      <c r="H339" s="37">
        <f t="shared" ref="H339:I339" si="106">H340</f>
        <v>102046.8</v>
      </c>
      <c r="I339" s="37">
        <f t="shared" si="106"/>
        <v>97518.999999999985</v>
      </c>
    </row>
    <row r="340" spans="1:9" ht="52.5" customHeight="1" thickBot="1">
      <c r="A340" s="42" t="s">
        <v>372</v>
      </c>
      <c r="B340" s="59">
        <v>148</v>
      </c>
      <c r="C340" s="61" t="s">
        <v>18</v>
      </c>
      <c r="D340" s="61" t="s">
        <v>2</v>
      </c>
      <c r="E340" s="41" t="s">
        <v>368</v>
      </c>
      <c r="F340" s="117"/>
      <c r="G340" s="118">
        <f>G342+G370</f>
        <v>103225.59999999999</v>
      </c>
      <c r="H340" s="118">
        <f>H342+H370</f>
        <v>102046.8</v>
      </c>
      <c r="I340" s="118">
        <f>I342+I370</f>
        <v>97518.999999999985</v>
      </c>
    </row>
    <row r="341" spans="1:9" ht="18.75" hidden="1" customHeight="1" thickBot="1">
      <c r="A341" s="42" t="s">
        <v>237</v>
      </c>
      <c r="B341" s="59">
        <v>148</v>
      </c>
      <c r="C341" s="61" t="s">
        <v>18</v>
      </c>
      <c r="D341" s="61" t="s">
        <v>2</v>
      </c>
      <c r="E341" s="41" t="s">
        <v>460</v>
      </c>
      <c r="F341" s="117"/>
      <c r="G341" s="117"/>
      <c r="H341" s="117"/>
      <c r="I341" s="117"/>
    </row>
    <row r="342" spans="1:9" ht="18.75" customHeight="1" thickBot="1">
      <c r="A342" s="42" t="s">
        <v>237</v>
      </c>
      <c r="B342" s="59">
        <v>148</v>
      </c>
      <c r="C342" s="61" t="s">
        <v>18</v>
      </c>
      <c r="D342" s="61" t="s">
        <v>2</v>
      </c>
      <c r="E342" s="41" t="s">
        <v>460</v>
      </c>
      <c r="F342" s="59"/>
      <c r="G342" s="22">
        <f>G343+G350+G357+G360+G364+G367</f>
        <v>103124.59999999999</v>
      </c>
      <c r="H342" s="22">
        <f>H343+H350+H357+H360+H364+H367</f>
        <v>101945.8</v>
      </c>
      <c r="I342" s="22">
        <f>I343+I350+I357+I360+I364+I367</f>
        <v>97417.999999999985</v>
      </c>
    </row>
    <row r="343" spans="1:9" ht="85.15" customHeight="1" thickBot="1">
      <c r="A343" s="42" t="s">
        <v>238</v>
      </c>
      <c r="B343" s="59">
        <v>148</v>
      </c>
      <c r="C343" s="61" t="s">
        <v>18</v>
      </c>
      <c r="D343" s="61" t="s">
        <v>2</v>
      </c>
      <c r="E343" s="41" t="s">
        <v>463</v>
      </c>
      <c r="F343" s="59"/>
      <c r="G343" s="37">
        <f>G344+G348+G346</f>
        <v>90395.199999999997</v>
      </c>
      <c r="H343" s="37">
        <f>H344+H348+H346</f>
        <v>91272.2</v>
      </c>
      <c r="I343" s="37">
        <f>I344+I348+I346</f>
        <v>86774.799999999988</v>
      </c>
    </row>
    <row r="344" spans="1:9" ht="33" customHeight="1" thickBot="1">
      <c r="A344" s="42" t="s">
        <v>239</v>
      </c>
      <c r="B344" s="59">
        <v>148</v>
      </c>
      <c r="C344" s="61" t="s">
        <v>18</v>
      </c>
      <c r="D344" s="61" t="s">
        <v>2</v>
      </c>
      <c r="E344" s="41" t="s">
        <v>464</v>
      </c>
      <c r="F344" s="59"/>
      <c r="G344" s="37">
        <f>G345</f>
        <v>25520.2</v>
      </c>
      <c r="H344" s="37">
        <f>H345</f>
        <v>22747.3</v>
      </c>
      <c r="I344" s="37">
        <f>I345</f>
        <v>14580.7</v>
      </c>
    </row>
    <row r="345" spans="1:9" ht="18" customHeight="1" thickBot="1">
      <c r="A345" s="42" t="s">
        <v>165</v>
      </c>
      <c r="B345" s="59">
        <v>148</v>
      </c>
      <c r="C345" s="61" t="s">
        <v>18</v>
      </c>
      <c r="D345" s="61" t="s">
        <v>2</v>
      </c>
      <c r="E345" s="41" t="s">
        <v>465</v>
      </c>
      <c r="F345" s="59">
        <v>610</v>
      </c>
      <c r="G345" s="37">
        <v>25520.2</v>
      </c>
      <c r="H345" s="37">
        <v>22747.3</v>
      </c>
      <c r="I345" s="37">
        <v>14580.7</v>
      </c>
    </row>
    <row r="346" spans="1:9" ht="55.5" customHeight="1" thickBot="1">
      <c r="A346" s="42" t="s">
        <v>83</v>
      </c>
      <c r="B346" s="59">
        <v>148</v>
      </c>
      <c r="C346" s="61" t="s">
        <v>18</v>
      </c>
      <c r="D346" s="61" t="s">
        <v>2</v>
      </c>
      <c r="E346" s="41" t="s">
        <v>466</v>
      </c>
      <c r="F346" s="59"/>
      <c r="G346" s="37">
        <f>G347</f>
        <v>11396.4</v>
      </c>
      <c r="H346" s="37">
        <f>H347</f>
        <v>11791.3</v>
      </c>
      <c r="I346" s="37">
        <f>I347</f>
        <v>12202.9</v>
      </c>
    </row>
    <row r="347" spans="1:9" ht="20.25" customHeight="1" thickBot="1">
      <c r="A347" s="42" t="s">
        <v>165</v>
      </c>
      <c r="B347" s="59">
        <v>148</v>
      </c>
      <c r="C347" s="61" t="s">
        <v>18</v>
      </c>
      <c r="D347" s="61" t="s">
        <v>2</v>
      </c>
      <c r="E347" s="41" t="s">
        <v>466</v>
      </c>
      <c r="F347" s="59">
        <v>610</v>
      </c>
      <c r="G347" s="37">
        <v>11396.4</v>
      </c>
      <c r="H347" s="37">
        <v>11791.3</v>
      </c>
      <c r="I347" s="37">
        <v>12202.9</v>
      </c>
    </row>
    <row r="348" spans="1:9" ht="37.9" customHeight="1" thickBot="1">
      <c r="A348" s="42" t="s">
        <v>240</v>
      </c>
      <c r="B348" s="59">
        <v>148</v>
      </c>
      <c r="C348" s="61" t="s">
        <v>18</v>
      </c>
      <c r="D348" s="61" t="s">
        <v>2</v>
      </c>
      <c r="E348" s="41" t="s">
        <v>467</v>
      </c>
      <c r="F348" s="59"/>
      <c r="G348" s="37">
        <f>G349</f>
        <v>53478.6</v>
      </c>
      <c r="H348" s="37">
        <f>H349</f>
        <v>56733.599999999999</v>
      </c>
      <c r="I348" s="37">
        <f>I349</f>
        <v>59991.199999999997</v>
      </c>
    </row>
    <row r="349" spans="1:9" ht="23.25" customHeight="1" thickBot="1">
      <c r="A349" s="42" t="s">
        <v>167</v>
      </c>
      <c r="B349" s="59">
        <v>148</v>
      </c>
      <c r="C349" s="61" t="s">
        <v>18</v>
      </c>
      <c r="D349" s="61" t="s">
        <v>2</v>
      </c>
      <c r="E349" s="41" t="s">
        <v>467</v>
      </c>
      <c r="F349" s="59">
        <v>610</v>
      </c>
      <c r="G349" s="37">
        <v>53478.6</v>
      </c>
      <c r="H349" s="37">
        <v>56733.599999999999</v>
      </c>
      <c r="I349" s="37">
        <v>59991.199999999997</v>
      </c>
    </row>
    <row r="350" spans="1:9" ht="35.25" customHeight="1" thickBot="1">
      <c r="A350" s="12" t="s">
        <v>241</v>
      </c>
      <c r="B350" s="59">
        <v>148</v>
      </c>
      <c r="C350" s="61" t="s">
        <v>18</v>
      </c>
      <c r="D350" s="61" t="s">
        <v>2</v>
      </c>
      <c r="E350" s="41" t="s">
        <v>468</v>
      </c>
      <c r="F350" s="59"/>
      <c r="G350" s="37">
        <f>G351+G353+G355</f>
        <v>6602.5</v>
      </c>
      <c r="H350" s="37">
        <f>H351+H353+H355</f>
        <v>4811.6000000000004</v>
      </c>
      <c r="I350" s="37">
        <f>I351+I353+I355</f>
        <v>4781.2</v>
      </c>
    </row>
    <row r="351" spans="1:9" ht="93" customHeight="1" thickBot="1">
      <c r="A351" s="12" t="s">
        <v>242</v>
      </c>
      <c r="B351" s="59">
        <v>148</v>
      </c>
      <c r="C351" s="61" t="s">
        <v>18</v>
      </c>
      <c r="D351" s="61" t="s">
        <v>2</v>
      </c>
      <c r="E351" s="41" t="s">
        <v>469</v>
      </c>
      <c r="F351" s="59"/>
      <c r="G351" s="37">
        <f>G352</f>
        <v>1781.5</v>
      </c>
      <c r="H351" s="37">
        <f>H352</f>
        <v>1781.5</v>
      </c>
      <c r="I351" s="37">
        <f>I352</f>
        <v>1781.5</v>
      </c>
    </row>
    <row r="352" spans="1:9" ht="22.15" customHeight="1" thickBot="1">
      <c r="A352" s="12" t="s">
        <v>99</v>
      </c>
      <c r="B352" s="59">
        <v>148</v>
      </c>
      <c r="C352" s="61" t="s">
        <v>18</v>
      </c>
      <c r="D352" s="61" t="s">
        <v>2</v>
      </c>
      <c r="E352" s="41" t="s">
        <v>469</v>
      </c>
      <c r="F352" s="59">
        <v>610</v>
      </c>
      <c r="G352" s="37">
        <v>1781.5</v>
      </c>
      <c r="H352" s="37">
        <v>1781.5</v>
      </c>
      <c r="I352" s="37">
        <v>1781.5</v>
      </c>
    </row>
    <row r="353" spans="1:9" ht="63" customHeight="1" thickBot="1">
      <c r="A353" s="42" t="s">
        <v>243</v>
      </c>
      <c r="B353" s="59">
        <v>148</v>
      </c>
      <c r="C353" s="61" t="s">
        <v>18</v>
      </c>
      <c r="D353" s="61" t="s">
        <v>2</v>
      </c>
      <c r="E353" s="41" t="s">
        <v>470</v>
      </c>
      <c r="F353" s="59"/>
      <c r="G353" s="37">
        <f>G354</f>
        <v>3030.1</v>
      </c>
      <c r="H353" s="37">
        <f>H354</f>
        <v>3030.1</v>
      </c>
      <c r="I353" s="37">
        <f>I354</f>
        <v>2999.7</v>
      </c>
    </row>
    <row r="354" spans="1:9" ht="27.75" customHeight="1" thickBot="1">
      <c r="A354" s="42" t="s">
        <v>99</v>
      </c>
      <c r="B354" s="59">
        <v>148</v>
      </c>
      <c r="C354" s="61" t="s">
        <v>18</v>
      </c>
      <c r="D354" s="61" t="s">
        <v>2</v>
      </c>
      <c r="E354" s="41" t="s">
        <v>470</v>
      </c>
      <c r="F354" s="59">
        <v>610</v>
      </c>
      <c r="G354" s="37">
        <v>3030.1</v>
      </c>
      <c r="H354" s="37">
        <v>3030.1</v>
      </c>
      <c r="I354" s="37">
        <v>2999.7</v>
      </c>
    </row>
    <row r="355" spans="1:9" ht="62.25" customHeight="1" thickBot="1">
      <c r="A355" s="42" t="s">
        <v>472</v>
      </c>
      <c r="B355" s="59">
        <v>148</v>
      </c>
      <c r="C355" s="61" t="s">
        <v>18</v>
      </c>
      <c r="D355" s="61" t="s">
        <v>2</v>
      </c>
      <c r="E355" s="41" t="s">
        <v>471</v>
      </c>
      <c r="F355" s="59"/>
      <c r="G355" s="37">
        <f>G356</f>
        <v>1790.9</v>
      </c>
      <c r="H355" s="37">
        <f>H356</f>
        <v>0</v>
      </c>
      <c r="I355" s="37">
        <f>I356</f>
        <v>0</v>
      </c>
    </row>
    <row r="356" spans="1:9" ht="19.5" customHeight="1" thickBot="1">
      <c r="A356" s="42" t="s">
        <v>99</v>
      </c>
      <c r="B356" s="59">
        <v>148</v>
      </c>
      <c r="C356" s="61" t="s">
        <v>18</v>
      </c>
      <c r="D356" s="61" t="s">
        <v>2</v>
      </c>
      <c r="E356" s="41" t="s">
        <v>471</v>
      </c>
      <c r="F356" s="59">
        <v>610</v>
      </c>
      <c r="G356" s="37">
        <v>1790.9</v>
      </c>
      <c r="H356" s="37">
        <v>0</v>
      </c>
      <c r="I356" s="37">
        <v>0</v>
      </c>
    </row>
    <row r="357" spans="1:9" ht="69" customHeight="1" thickBot="1">
      <c r="A357" s="42" t="s">
        <v>473</v>
      </c>
      <c r="B357" s="59">
        <v>148</v>
      </c>
      <c r="C357" s="61" t="s">
        <v>18</v>
      </c>
      <c r="D357" s="61" t="s">
        <v>2</v>
      </c>
      <c r="E357" s="41" t="s">
        <v>475</v>
      </c>
      <c r="F357" s="59"/>
      <c r="G357" s="37">
        <f t="shared" ref="G357:I358" si="107">G358</f>
        <v>4312.2</v>
      </c>
      <c r="H357" s="37">
        <f t="shared" si="107"/>
        <v>4312.2</v>
      </c>
      <c r="I357" s="37">
        <f t="shared" si="107"/>
        <v>4312.2</v>
      </c>
    </row>
    <row r="358" spans="1:9" ht="173.45" customHeight="1" thickBot="1">
      <c r="A358" s="42" t="s">
        <v>474</v>
      </c>
      <c r="B358" s="59">
        <v>148</v>
      </c>
      <c r="C358" s="61" t="s">
        <v>18</v>
      </c>
      <c r="D358" s="61" t="s">
        <v>2</v>
      </c>
      <c r="E358" s="41" t="s">
        <v>476</v>
      </c>
      <c r="F358" s="59"/>
      <c r="G358" s="37">
        <f t="shared" si="107"/>
        <v>4312.2</v>
      </c>
      <c r="H358" s="37">
        <f t="shared" si="107"/>
        <v>4312.2</v>
      </c>
      <c r="I358" s="37">
        <f t="shared" si="107"/>
        <v>4312.2</v>
      </c>
    </row>
    <row r="359" spans="1:9" ht="17.25" customHeight="1" thickBot="1">
      <c r="A359" s="42" t="s">
        <v>99</v>
      </c>
      <c r="B359" s="59">
        <v>148</v>
      </c>
      <c r="C359" s="61" t="s">
        <v>18</v>
      </c>
      <c r="D359" s="61" t="s">
        <v>2</v>
      </c>
      <c r="E359" s="41" t="s">
        <v>476</v>
      </c>
      <c r="F359" s="59">
        <v>610</v>
      </c>
      <c r="G359" s="37">
        <v>4312.2</v>
      </c>
      <c r="H359" s="37">
        <v>4312.2</v>
      </c>
      <c r="I359" s="37">
        <v>4312.2</v>
      </c>
    </row>
    <row r="360" spans="1:9" ht="84" customHeight="1" thickBot="1">
      <c r="A360" s="12" t="s">
        <v>244</v>
      </c>
      <c r="B360" s="59">
        <v>148</v>
      </c>
      <c r="C360" s="61" t="s">
        <v>18</v>
      </c>
      <c r="D360" s="61" t="s">
        <v>2</v>
      </c>
      <c r="E360" s="41" t="s">
        <v>461</v>
      </c>
      <c r="F360" s="59"/>
      <c r="G360" s="37">
        <f t="shared" ref="G360:I360" si="108">G361</f>
        <v>895.30000000000007</v>
      </c>
      <c r="H360" s="37">
        <f t="shared" si="108"/>
        <v>895.3</v>
      </c>
      <c r="I360" s="37">
        <f t="shared" si="108"/>
        <v>895.3</v>
      </c>
    </row>
    <row r="361" spans="1:9" ht="97.15" customHeight="1" thickBot="1">
      <c r="A361" s="12" t="s">
        <v>242</v>
      </c>
      <c r="B361" s="59">
        <v>148</v>
      </c>
      <c r="C361" s="61" t="s">
        <v>18</v>
      </c>
      <c r="D361" s="61" t="s">
        <v>2</v>
      </c>
      <c r="E361" s="41" t="s">
        <v>462</v>
      </c>
      <c r="F361" s="59"/>
      <c r="G361" s="37">
        <f>G362+G363</f>
        <v>895.30000000000007</v>
      </c>
      <c r="H361" s="37">
        <f>H363</f>
        <v>895.3</v>
      </c>
      <c r="I361" s="37">
        <f>I363</f>
        <v>895.3</v>
      </c>
    </row>
    <row r="362" spans="1:9" ht="30" customHeight="1" thickBot="1">
      <c r="A362" s="109" t="s">
        <v>184</v>
      </c>
      <c r="B362" s="107">
        <v>148</v>
      </c>
      <c r="C362" s="110" t="s">
        <v>18</v>
      </c>
      <c r="D362" s="110" t="s">
        <v>2</v>
      </c>
      <c r="E362" s="41" t="s">
        <v>462</v>
      </c>
      <c r="F362" s="107">
        <v>320</v>
      </c>
      <c r="G362" s="108">
        <v>67.599999999999994</v>
      </c>
      <c r="H362" s="108">
        <v>0</v>
      </c>
      <c r="I362" s="108">
        <v>0</v>
      </c>
    </row>
    <row r="363" spans="1:9" ht="24.75" customHeight="1" thickBot="1">
      <c r="A363" s="51" t="s">
        <v>99</v>
      </c>
      <c r="B363" s="59">
        <v>148</v>
      </c>
      <c r="C363" s="61" t="s">
        <v>18</v>
      </c>
      <c r="D363" s="61" t="s">
        <v>2</v>
      </c>
      <c r="E363" s="41" t="s">
        <v>462</v>
      </c>
      <c r="F363" s="59">
        <v>610</v>
      </c>
      <c r="G363" s="37">
        <v>827.7</v>
      </c>
      <c r="H363" s="37">
        <v>895.3</v>
      </c>
      <c r="I363" s="37">
        <v>895.3</v>
      </c>
    </row>
    <row r="364" spans="1:9" ht="37.9" customHeight="1" thickBot="1">
      <c r="A364" s="42" t="s">
        <v>614</v>
      </c>
      <c r="B364" s="73">
        <v>148</v>
      </c>
      <c r="C364" s="76" t="s">
        <v>18</v>
      </c>
      <c r="D364" s="41" t="s">
        <v>2</v>
      </c>
      <c r="E364" s="41" t="s">
        <v>612</v>
      </c>
      <c r="F364" s="41"/>
      <c r="G364" s="48">
        <f>G365</f>
        <v>468</v>
      </c>
      <c r="H364" s="48">
        <f t="shared" ref="H364:I364" si="109">H365</f>
        <v>203.1</v>
      </c>
      <c r="I364" s="48">
        <f t="shared" si="109"/>
        <v>203.1</v>
      </c>
    </row>
    <row r="365" spans="1:9" ht="64.900000000000006" customHeight="1" thickBot="1">
      <c r="A365" s="42" t="s">
        <v>615</v>
      </c>
      <c r="B365" s="73">
        <v>148</v>
      </c>
      <c r="C365" s="76" t="s">
        <v>18</v>
      </c>
      <c r="D365" s="41" t="s">
        <v>2</v>
      </c>
      <c r="E365" s="41" t="s">
        <v>613</v>
      </c>
      <c r="F365" s="41"/>
      <c r="G365" s="48">
        <f>G366</f>
        <v>468</v>
      </c>
      <c r="H365" s="48">
        <f t="shared" ref="H365:I365" si="110">H366</f>
        <v>203.1</v>
      </c>
      <c r="I365" s="48">
        <f t="shared" si="110"/>
        <v>203.1</v>
      </c>
    </row>
    <row r="366" spans="1:9" ht="17.45" customHeight="1" thickBot="1">
      <c r="A366" s="42" t="s">
        <v>167</v>
      </c>
      <c r="B366" s="73">
        <v>148</v>
      </c>
      <c r="C366" s="76" t="s">
        <v>18</v>
      </c>
      <c r="D366" s="41" t="s">
        <v>2</v>
      </c>
      <c r="E366" s="41" t="s">
        <v>613</v>
      </c>
      <c r="F366" s="41" t="s">
        <v>449</v>
      </c>
      <c r="G366" s="48">
        <v>468</v>
      </c>
      <c r="H366" s="48">
        <v>203.1</v>
      </c>
      <c r="I366" s="48">
        <v>203.1</v>
      </c>
    </row>
    <row r="367" spans="1:9" ht="48.6" customHeight="1" thickBot="1">
      <c r="A367" s="42" t="s">
        <v>618</v>
      </c>
      <c r="B367" s="73">
        <v>148</v>
      </c>
      <c r="C367" s="41" t="s">
        <v>18</v>
      </c>
      <c r="D367" s="41" t="s">
        <v>2</v>
      </c>
      <c r="E367" s="41" t="s">
        <v>616</v>
      </c>
      <c r="F367" s="41"/>
      <c r="G367" s="48">
        <f>G368</f>
        <v>451.4</v>
      </c>
      <c r="H367" s="48">
        <f t="shared" ref="H367:I367" si="111">H368</f>
        <v>451.4</v>
      </c>
      <c r="I367" s="48">
        <f t="shared" si="111"/>
        <v>451.4</v>
      </c>
    </row>
    <row r="368" spans="1:9" ht="69" customHeight="1" thickBot="1">
      <c r="A368" s="42" t="s">
        <v>619</v>
      </c>
      <c r="B368" s="73">
        <v>148</v>
      </c>
      <c r="C368" s="41" t="s">
        <v>18</v>
      </c>
      <c r="D368" s="41" t="s">
        <v>2</v>
      </c>
      <c r="E368" s="41" t="s">
        <v>617</v>
      </c>
      <c r="F368" s="41"/>
      <c r="G368" s="48">
        <f>G369</f>
        <v>451.4</v>
      </c>
      <c r="H368" s="48">
        <f t="shared" ref="H368:I368" si="112">H369</f>
        <v>451.4</v>
      </c>
      <c r="I368" s="48">
        <f t="shared" si="112"/>
        <v>451.4</v>
      </c>
    </row>
    <row r="369" spans="1:9" ht="22.9" customHeight="1" thickBot="1">
      <c r="A369" s="42" t="s">
        <v>99</v>
      </c>
      <c r="B369" s="73">
        <v>148</v>
      </c>
      <c r="C369" s="41" t="s">
        <v>18</v>
      </c>
      <c r="D369" s="41" t="s">
        <v>2</v>
      </c>
      <c r="E369" s="41" t="s">
        <v>617</v>
      </c>
      <c r="F369" s="41" t="s">
        <v>449</v>
      </c>
      <c r="G369" s="48">
        <v>451.4</v>
      </c>
      <c r="H369" s="48">
        <v>451.4</v>
      </c>
      <c r="I369" s="48">
        <v>451.4</v>
      </c>
    </row>
    <row r="370" spans="1:9" ht="35.25" customHeight="1" thickBot="1">
      <c r="A370" s="42" t="s">
        <v>245</v>
      </c>
      <c r="B370" s="59">
        <v>148</v>
      </c>
      <c r="C370" s="61" t="s">
        <v>18</v>
      </c>
      <c r="D370" s="61" t="s">
        <v>2</v>
      </c>
      <c r="E370" s="41" t="s">
        <v>369</v>
      </c>
      <c r="F370" s="59"/>
      <c r="G370" s="37">
        <f>G371</f>
        <v>101</v>
      </c>
      <c r="H370" s="37">
        <f t="shared" ref="H370:I372" si="113">H371</f>
        <v>101</v>
      </c>
      <c r="I370" s="37">
        <f t="shared" si="113"/>
        <v>101</v>
      </c>
    </row>
    <row r="371" spans="1:9" ht="32.25" customHeight="1" thickBot="1">
      <c r="A371" s="42" t="s">
        <v>478</v>
      </c>
      <c r="B371" s="59">
        <v>148</v>
      </c>
      <c r="C371" s="61" t="s">
        <v>18</v>
      </c>
      <c r="D371" s="61" t="s">
        <v>2</v>
      </c>
      <c r="E371" s="41" t="s">
        <v>479</v>
      </c>
      <c r="F371" s="59"/>
      <c r="G371" s="37">
        <f>G372</f>
        <v>101</v>
      </c>
      <c r="H371" s="37">
        <f t="shared" si="113"/>
        <v>101</v>
      </c>
      <c r="I371" s="37">
        <f t="shared" si="113"/>
        <v>101</v>
      </c>
    </row>
    <row r="372" spans="1:9" ht="34.15" customHeight="1" thickBot="1">
      <c r="A372" s="42" t="s">
        <v>239</v>
      </c>
      <c r="B372" s="59">
        <v>148</v>
      </c>
      <c r="C372" s="61" t="s">
        <v>18</v>
      </c>
      <c r="D372" s="61" t="s">
        <v>2</v>
      </c>
      <c r="E372" s="41" t="s">
        <v>480</v>
      </c>
      <c r="F372" s="59"/>
      <c r="G372" s="37">
        <f>G373</f>
        <v>101</v>
      </c>
      <c r="H372" s="37">
        <f t="shared" si="113"/>
        <v>101</v>
      </c>
      <c r="I372" s="37">
        <f t="shared" si="113"/>
        <v>101</v>
      </c>
    </row>
    <row r="373" spans="1:9" ht="20.25" customHeight="1" thickBot="1">
      <c r="A373" s="42" t="s">
        <v>165</v>
      </c>
      <c r="B373" s="59">
        <v>148</v>
      </c>
      <c r="C373" s="61" t="s">
        <v>18</v>
      </c>
      <c r="D373" s="61" t="s">
        <v>2</v>
      </c>
      <c r="E373" s="41" t="s">
        <v>480</v>
      </c>
      <c r="F373" s="59">
        <v>610</v>
      </c>
      <c r="G373" s="37">
        <v>101</v>
      </c>
      <c r="H373" s="37">
        <v>101</v>
      </c>
      <c r="I373" s="37">
        <v>101</v>
      </c>
    </row>
    <row r="374" spans="1:9" ht="16.5" customHeight="1" thickBot="1">
      <c r="A374" s="12" t="s">
        <v>46</v>
      </c>
      <c r="B374" s="59">
        <v>148</v>
      </c>
      <c r="C374" s="61" t="s">
        <v>18</v>
      </c>
      <c r="D374" s="61" t="s">
        <v>3</v>
      </c>
      <c r="E374" s="59"/>
      <c r="F374" s="59"/>
      <c r="G374" s="37">
        <f>G375+G383</f>
        <v>10983.699999999999</v>
      </c>
      <c r="H374" s="37">
        <f t="shared" ref="H374:I374" si="114">H375+H383</f>
        <v>10685.2</v>
      </c>
      <c r="I374" s="37">
        <f t="shared" si="114"/>
        <v>10685.2</v>
      </c>
    </row>
    <row r="375" spans="1:9" ht="56.25" customHeight="1" thickBot="1">
      <c r="A375" s="42" t="s">
        <v>481</v>
      </c>
      <c r="B375" s="59">
        <v>148</v>
      </c>
      <c r="C375" s="61" t="s">
        <v>18</v>
      </c>
      <c r="D375" s="61" t="s">
        <v>3</v>
      </c>
      <c r="E375" s="41" t="s">
        <v>368</v>
      </c>
      <c r="F375" s="59"/>
      <c r="G375" s="37">
        <f t="shared" ref="G375:I376" si="115">G376</f>
        <v>5305.4</v>
      </c>
      <c r="H375" s="37">
        <f t="shared" si="115"/>
        <v>5520.1</v>
      </c>
      <c r="I375" s="37">
        <f t="shared" si="115"/>
        <v>5520.1</v>
      </c>
    </row>
    <row r="376" spans="1:9" ht="37.9" customHeight="1" thickBot="1">
      <c r="A376" s="42" t="s">
        <v>246</v>
      </c>
      <c r="B376" s="59">
        <v>148</v>
      </c>
      <c r="C376" s="61" t="s">
        <v>18</v>
      </c>
      <c r="D376" s="61" t="s">
        <v>3</v>
      </c>
      <c r="E376" s="41" t="s">
        <v>482</v>
      </c>
      <c r="F376" s="59"/>
      <c r="G376" s="37">
        <f t="shared" si="115"/>
        <v>5305.4</v>
      </c>
      <c r="H376" s="37">
        <f t="shared" si="115"/>
        <v>5520.1</v>
      </c>
      <c r="I376" s="37">
        <f t="shared" si="115"/>
        <v>5520.1</v>
      </c>
    </row>
    <row r="377" spans="1:9" ht="66" customHeight="1" thickBot="1">
      <c r="A377" s="42" t="s">
        <v>247</v>
      </c>
      <c r="B377" s="59">
        <v>148</v>
      </c>
      <c r="C377" s="61" t="s">
        <v>18</v>
      </c>
      <c r="D377" s="61" t="s">
        <v>3</v>
      </c>
      <c r="E377" s="41" t="s">
        <v>483</v>
      </c>
      <c r="F377" s="59"/>
      <c r="G377" s="37">
        <f>G378+G381</f>
        <v>5305.4</v>
      </c>
      <c r="H377" s="37">
        <f>H378+H381</f>
        <v>5520.1</v>
      </c>
      <c r="I377" s="37">
        <f>I378+I381</f>
        <v>5520.1</v>
      </c>
    </row>
    <row r="378" spans="1:9" ht="21" customHeight="1" thickBot="1">
      <c r="A378" s="42" t="s">
        <v>38</v>
      </c>
      <c r="B378" s="59">
        <v>148</v>
      </c>
      <c r="C378" s="61" t="s">
        <v>18</v>
      </c>
      <c r="D378" s="61" t="s">
        <v>3</v>
      </c>
      <c r="E378" s="41" t="s">
        <v>484</v>
      </c>
      <c r="F378" s="57"/>
      <c r="G378" s="69">
        <f>G379+G380</f>
        <v>3812.5</v>
      </c>
      <c r="H378" s="69">
        <f>H379+H380</f>
        <v>3974.9</v>
      </c>
      <c r="I378" s="69">
        <f>I379+I380</f>
        <v>3920.8</v>
      </c>
    </row>
    <row r="379" spans="1:9" ht="21.6" customHeight="1" thickBot="1">
      <c r="A379" s="42" t="s">
        <v>165</v>
      </c>
      <c r="B379" s="59">
        <v>148</v>
      </c>
      <c r="C379" s="61" t="s">
        <v>18</v>
      </c>
      <c r="D379" s="61" t="s">
        <v>3</v>
      </c>
      <c r="E379" s="41" t="s">
        <v>484</v>
      </c>
      <c r="F379" s="59">
        <v>610</v>
      </c>
      <c r="G379" s="37">
        <v>2393.5</v>
      </c>
      <c r="H379" s="37">
        <v>2555.9</v>
      </c>
      <c r="I379" s="37">
        <v>2501.8000000000002</v>
      </c>
    </row>
    <row r="380" spans="1:9" ht="47.25" customHeight="1" thickBot="1">
      <c r="A380" s="42" t="s">
        <v>248</v>
      </c>
      <c r="B380" s="59">
        <v>148</v>
      </c>
      <c r="C380" s="61" t="s">
        <v>18</v>
      </c>
      <c r="D380" s="61" t="s">
        <v>3</v>
      </c>
      <c r="E380" s="41" t="s">
        <v>484</v>
      </c>
      <c r="F380" s="59">
        <v>630</v>
      </c>
      <c r="G380" s="37">
        <v>1419</v>
      </c>
      <c r="H380" s="37">
        <v>1419</v>
      </c>
      <c r="I380" s="37">
        <v>1419</v>
      </c>
    </row>
    <row r="381" spans="1:9" ht="62.25" customHeight="1" thickBot="1">
      <c r="A381" s="12" t="s">
        <v>83</v>
      </c>
      <c r="B381" s="59">
        <v>148</v>
      </c>
      <c r="C381" s="61" t="s">
        <v>18</v>
      </c>
      <c r="D381" s="61" t="s">
        <v>3</v>
      </c>
      <c r="E381" s="41" t="s">
        <v>485</v>
      </c>
      <c r="F381" s="59"/>
      <c r="G381" s="37">
        <f>G382</f>
        <v>1492.9</v>
      </c>
      <c r="H381" s="37">
        <f>H382</f>
        <v>1545.2</v>
      </c>
      <c r="I381" s="37">
        <f>I382</f>
        <v>1599.3</v>
      </c>
    </row>
    <row r="382" spans="1:9" ht="22.5" customHeight="1" thickBot="1">
      <c r="A382" s="12" t="s">
        <v>167</v>
      </c>
      <c r="B382" s="59">
        <v>148</v>
      </c>
      <c r="C382" s="61" t="s">
        <v>18</v>
      </c>
      <c r="D382" s="61" t="s">
        <v>3</v>
      </c>
      <c r="E382" s="41" t="s">
        <v>485</v>
      </c>
      <c r="F382" s="59">
        <v>610</v>
      </c>
      <c r="G382" s="37">
        <v>1492.9</v>
      </c>
      <c r="H382" s="37">
        <v>1545.2</v>
      </c>
      <c r="I382" s="37">
        <v>1599.3</v>
      </c>
    </row>
    <row r="383" spans="1:9" ht="56.25" customHeight="1" thickBot="1">
      <c r="A383" s="12" t="s">
        <v>490</v>
      </c>
      <c r="B383" s="59">
        <v>148</v>
      </c>
      <c r="C383" s="61" t="s">
        <v>18</v>
      </c>
      <c r="D383" s="61" t="s">
        <v>3</v>
      </c>
      <c r="E383" s="41" t="s">
        <v>310</v>
      </c>
      <c r="F383" s="59"/>
      <c r="G383" s="37">
        <f>G384</f>
        <v>5678.2999999999993</v>
      </c>
      <c r="H383" s="37">
        <f>H384</f>
        <v>5165.1000000000004</v>
      </c>
      <c r="I383" s="37">
        <f>I384</f>
        <v>5165.1000000000004</v>
      </c>
    </row>
    <row r="384" spans="1:9" ht="35.25" customHeight="1" thickBot="1">
      <c r="A384" s="12" t="s">
        <v>163</v>
      </c>
      <c r="B384" s="59">
        <v>148</v>
      </c>
      <c r="C384" s="61" t="s">
        <v>18</v>
      </c>
      <c r="D384" s="61" t="s">
        <v>3</v>
      </c>
      <c r="E384" s="41" t="s">
        <v>486</v>
      </c>
      <c r="F384" s="59"/>
      <c r="G384" s="37">
        <f>G385</f>
        <v>5678.2999999999993</v>
      </c>
      <c r="H384" s="37">
        <f t="shared" ref="H384:I384" si="116">H385</f>
        <v>5165.1000000000004</v>
      </c>
      <c r="I384" s="37">
        <f t="shared" si="116"/>
        <v>5165.1000000000004</v>
      </c>
    </row>
    <row r="385" spans="1:9" ht="69.599999999999994" customHeight="1" thickBot="1">
      <c r="A385" s="12" t="s">
        <v>164</v>
      </c>
      <c r="B385" s="59">
        <v>148</v>
      </c>
      <c r="C385" s="61" t="s">
        <v>18</v>
      </c>
      <c r="D385" s="61" t="s">
        <v>3</v>
      </c>
      <c r="E385" s="41" t="s">
        <v>487</v>
      </c>
      <c r="F385" s="59"/>
      <c r="G385" s="37">
        <f>G386+G390</f>
        <v>5678.2999999999993</v>
      </c>
      <c r="H385" s="37">
        <f>H386+H390</f>
        <v>5165.1000000000004</v>
      </c>
      <c r="I385" s="37">
        <f>I386+I390</f>
        <v>5165.1000000000004</v>
      </c>
    </row>
    <row r="386" spans="1:9" ht="21.6" customHeight="1" thickBot="1">
      <c r="A386" s="124" t="s">
        <v>38</v>
      </c>
      <c r="B386" s="59">
        <v>148</v>
      </c>
      <c r="C386" s="61" t="s">
        <v>18</v>
      </c>
      <c r="D386" s="61" t="s">
        <v>3</v>
      </c>
      <c r="E386" s="41" t="s">
        <v>488</v>
      </c>
      <c r="F386" s="117"/>
      <c r="G386" s="37">
        <f t="shared" ref="G386:I387" si="117">G387</f>
        <v>3766.7</v>
      </c>
      <c r="H386" s="37">
        <f t="shared" si="117"/>
        <v>3186.6</v>
      </c>
      <c r="I386" s="37">
        <f t="shared" si="117"/>
        <v>3117.4</v>
      </c>
    </row>
    <row r="387" spans="1:9" ht="25.15" hidden="1" customHeight="1" thickBot="1">
      <c r="A387" s="124"/>
      <c r="B387" s="59">
        <v>148</v>
      </c>
      <c r="C387" s="61">
        <v>7</v>
      </c>
      <c r="D387" s="61">
        <v>3</v>
      </c>
      <c r="E387" s="41" t="s">
        <v>488</v>
      </c>
      <c r="F387" s="117"/>
      <c r="G387" s="37">
        <f t="shared" si="117"/>
        <v>3766.7</v>
      </c>
      <c r="H387" s="37">
        <f t="shared" si="117"/>
        <v>3186.6</v>
      </c>
      <c r="I387" s="37">
        <f t="shared" si="117"/>
        <v>3117.4</v>
      </c>
    </row>
    <row r="388" spans="1:9" ht="23.45" customHeight="1" thickBot="1">
      <c r="A388" s="12" t="s">
        <v>165</v>
      </c>
      <c r="B388" s="59">
        <v>148</v>
      </c>
      <c r="C388" s="61" t="s">
        <v>18</v>
      </c>
      <c r="D388" s="61" t="s">
        <v>3</v>
      </c>
      <c r="E388" s="41" t="s">
        <v>488</v>
      </c>
      <c r="F388" s="59">
        <v>610</v>
      </c>
      <c r="G388" s="37">
        <v>3766.7</v>
      </c>
      <c r="H388" s="37">
        <v>3186.6</v>
      </c>
      <c r="I388" s="37">
        <v>3117.4</v>
      </c>
    </row>
    <row r="389" spans="1:9" ht="54" customHeight="1" thickBot="1">
      <c r="A389" s="141" t="s">
        <v>83</v>
      </c>
      <c r="B389" s="59">
        <v>148</v>
      </c>
      <c r="C389" s="61" t="s">
        <v>18</v>
      </c>
      <c r="D389" s="61" t="s">
        <v>3</v>
      </c>
      <c r="E389" s="41" t="s">
        <v>489</v>
      </c>
      <c r="F389" s="130"/>
      <c r="G389" s="37">
        <f>G391</f>
        <v>1911.6</v>
      </c>
      <c r="H389" s="37">
        <f t="shared" ref="H389:I389" si="118">H391</f>
        <v>1978.5</v>
      </c>
      <c r="I389" s="37">
        <f t="shared" si="118"/>
        <v>2047.7</v>
      </c>
    </row>
    <row r="390" spans="1:9" ht="19.149999999999999" hidden="1" customHeight="1" thickBot="1">
      <c r="A390" s="142"/>
      <c r="B390" s="59">
        <v>148</v>
      </c>
      <c r="C390" s="61" t="s">
        <v>18</v>
      </c>
      <c r="D390" s="61" t="s">
        <v>3</v>
      </c>
      <c r="E390" s="59" t="s">
        <v>166</v>
      </c>
      <c r="F390" s="131"/>
      <c r="G390" s="37">
        <f>G391</f>
        <v>1911.6</v>
      </c>
      <c r="H390" s="37">
        <f>H391</f>
        <v>1978.5</v>
      </c>
      <c r="I390" s="37">
        <f>I391</f>
        <v>2047.7</v>
      </c>
    </row>
    <row r="391" spans="1:9" ht="22.9" customHeight="1" thickBot="1">
      <c r="A391" s="12" t="s">
        <v>167</v>
      </c>
      <c r="B391" s="59">
        <v>148</v>
      </c>
      <c r="C391" s="61" t="s">
        <v>18</v>
      </c>
      <c r="D391" s="61" t="s">
        <v>3</v>
      </c>
      <c r="E391" s="59" t="s">
        <v>489</v>
      </c>
      <c r="F391" s="59">
        <v>610</v>
      </c>
      <c r="G391" s="37">
        <v>1911.6</v>
      </c>
      <c r="H391" s="37">
        <v>1978.5</v>
      </c>
      <c r="I391" s="37">
        <v>2047.7</v>
      </c>
    </row>
    <row r="392" spans="1:9" ht="18" customHeight="1" thickBot="1">
      <c r="A392" s="12" t="s">
        <v>49</v>
      </c>
      <c r="B392" s="59">
        <v>148</v>
      </c>
      <c r="C392" s="61" t="s">
        <v>18</v>
      </c>
      <c r="D392" s="61" t="s">
        <v>18</v>
      </c>
      <c r="E392" s="59"/>
      <c r="F392" s="59"/>
      <c r="G392" s="37">
        <f>G393+G398</f>
        <v>348</v>
      </c>
      <c r="H392" s="37">
        <f t="shared" ref="H392:I392" si="119">H393+H398</f>
        <v>300.39999999999998</v>
      </c>
      <c r="I392" s="37">
        <f t="shared" si="119"/>
        <v>300.7</v>
      </c>
    </row>
    <row r="393" spans="1:9" ht="46.5" customHeight="1" thickBot="1">
      <c r="A393" s="42" t="s">
        <v>491</v>
      </c>
      <c r="B393" s="59">
        <v>148</v>
      </c>
      <c r="C393" s="61" t="s">
        <v>18</v>
      </c>
      <c r="D393" s="61" t="s">
        <v>18</v>
      </c>
      <c r="E393" s="41" t="s">
        <v>368</v>
      </c>
      <c r="F393" s="59"/>
      <c r="G393" s="37">
        <f t="shared" ref="G393:I396" si="120">G394</f>
        <v>248</v>
      </c>
      <c r="H393" s="37">
        <f t="shared" si="120"/>
        <v>249.5</v>
      </c>
      <c r="I393" s="37">
        <f t="shared" si="120"/>
        <v>249.5</v>
      </c>
    </row>
    <row r="394" spans="1:9" ht="33.75" customHeight="1" thickBot="1">
      <c r="A394" s="42" t="s">
        <v>245</v>
      </c>
      <c r="B394" s="59">
        <v>148</v>
      </c>
      <c r="C394" s="61" t="s">
        <v>18</v>
      </c>
      <c r="D394" s="61" t="s">
        <v>18</v>
      </c>
      <c r="E394" s="41" t="s">
        <v>369</v>
      </c>
      <c r="F394" s="59"/>
      <c r="G394" s="37">
        <f t="shared" si="120"/>
        <v>248</v>
      </c>
      <c r="H394" s="37">
        <f t="shared" si="120"/>
        <v>249.5</v>
      </c>
      <c r="I394" s="37">
        <f t="shared" si="120"/>
        <v>249.5</v>
      </c>
    </row>
    <row r="395" spans="1:9" ht="30.75" customHeight="1" thickBot="1">
      <c r="A395" s="42" t="s">
        <v>249</v>
      </c>
      <c r="B395" s="59">
        <v>148</v>
      </c>
      <c r="C395" s="61" t="s">
        <v>18</v>
      </c>
      <c r="D395" s="61" t="s">
        <v>18</v>
      </c>
      <c r="E395" s="41" t="s">
        <v>492</v>
      </c>
      <c r="F395" s="59"/>
      <c r="G395" s="37">
        <f t="shared" si="120"/>
        <v>248</v>
      </c>
      <c r="H395" s="37">
        <f t="shared" si="120"/>
        <v>249.5</v>
      </c>
      <c r="I395" s="37">
        <f t="shared" si="120"/>
        <v>249.5</v>
      </c>
    </row>
    <row r="396" spans="1:9" ht="37.5" customHeight="1" thickBot="1">
      <c r="A396" s="42" t="s">
        <v>250</v>
      </c>
      <c r="B396" s="59">
        <v>148</v>
      </c>
      <c r="C396" s="61" t="s">
        <v>18</v>
      </c>
      <c r="D396" s="61" t="s">
        <v>18</v>
      </c>
      <c r="E396" s="41" t="s">
        <v>493</v>
      </c>
      <c r="F396" s="59"/>
      <c r="G396" s="37">
        <f t="shared" si="120"/>
        <v>248</v>
      </c>
      <c r="H396" s="37">
        <f t="shared" si="120"/>
        <v>249.5</v>
      </c>
      <c r="I396" s="37">
        <f t="shared" si="120"/>
        <v>249.5</v>
      </c>
    </row>
    <row r="397" spans="1:9" ht="20.25" customHeight="1" thickBot="1">
      <c r="A397" s="42" t="s">
        <v>165</v>
      </c>
      <c r="B397" s="59">
        <v>148</v>
      </c>
      <c r="C397" s="61" t="s">
        <v>18</v>
      </c>
      <c r="D397" s="61" t="s">
        <v>18</v>
      </c>
      <c r="E397" s="41" t="s">
        <v>493</v>
      </c>
      <c r="F397" s="59">
        <v>610</v>
      </c>
      <c r="G397" s="37">
        <v>248</v>
      </c>
      <c r="H397" s="37">
        <v>249.5</v>
      </c>
      <c r="I397" s="37">
        <v>249.5</v>
      </c>
    </row>
    <row r="398" spans="1:9" ht="46.9" customHeight="1" thickBot="1">
      <c r="A398" s="42" t="s">
        <v>494</v>
      </c>
      <c r="B398" s="59">
        <v>148</v>
      </c>
      <c r="C398" s="61" t="s">
        <v>18</v>
      </c>
      <c r="D398" s="61" t="s">
        <v>18</v>
      </c>
      <c r="E398" s="50" t="s">
        <v>495</v>
      </c>
      <c r="F398" s="57"/>
      <c r="G398" s="37">
        <f>G399</f>
        <v>100</v>
      </c>
      <c r="H398" s="37">
        <f t="shared" ref="H398:I398" si="121">H399</f>
        <v>50.9</v>
      </c>
      <c r="I398" s="37">
        <f t="shared" si="121"/>
        <v>51.2</v>
      </c>
    </row>
    <row r="399" spans="1:9" ht="25.9" customHeight="1" thickBot="1">
      <c r="A399" s="42" t="s">
        <v>39</v>
      </c>
      <c r="B399" s="59">
        <v>148</v>
      </c>
      <c r="C399" s="61" t="s">
        <v>18</v>
      </c>
      <c r="D399" s="61" t="s">
        <v>18</v>
      </c>
      <c r="E399" s="50" t="s">
        <v>168</v>
      </c>
      <c r="F399" s="57"/>
      <c r="G399" s="108">
        <f>G400</f>
        <v>100</v>
      </c>
      <c r="H399" s="37">
        <f>H400</f>
        <v>50.9</v>
      </c>
      <c r="I399" s="37">
        <f>I400</f>
        <v>51.2</v>
      </c>
    </row>
    <row r="400" spans="1:9" ht="51.6" customHeight="1" thickBot="1">
      <c r="A400" s="42" t="s">
        <v>77</v>
      </c>
      <c r="B400" s="59">
        <v>148</v>
      </c>
      <c r="C400" s="61" t="s">
        <v>18</v>
      </c>
      <c r="D400" s="61" t="s">
        <v>18</v>
      </c>
      <c r="E400" s="50" t="s">
        <v>168</v>
      </c>
      <c r="F400" s="59">
        <v>240</v>
      </c>
      <c r="G400" s="37">
        <v>100</v>
      </c>
      <c r="H400" s="37">
        <v>50.9</v>
      </c>
      <c r="I400" s="37">
        <v>51.2</v>
      </c>
    </row>
    <row r="401" spans="1:9" s="3" customFormat="1" ht="24.6" customHeight="1" thickBot="1">
      <c r="A401" s="13" t="s">
        <v>169</v>
      </c>
      <c r="B401" s="19">
        <v>148</v>
      </c>
      <c r="C401" s="20" t="s">
        <v>20</v>
      </c>
      <c r="D401" s="20" t="s">
        <v>64</v>
      </c>
      <c r="E401" s="19"/>
      <c r="F401" s="19"/>
      <c r="G401" s="64">
        <f>G402</f>
        <v>30524.699999999997</v>
      </c>
      <c r="H401" s="64">
        <f t="shared" ref="H401:I401" si="122">H402</f>
        <v>26798.799999999999</v>
      </c>
      <c r="I401" s="64">
        <f t="shared" si="122"/>
        <v>27813.5</v>
      </c>
    </row>
    <row r="402" spans="1:9" ht="22.9" customHeight="1" thickBot="1">
      <c r="A402" s="12" t="s">
        <v>21</v>
      </c>
      <c r="B402" s="59">
        <v>148</v>
      </c>
      <c r="C402" s="61" t="s">
        <v>20</v>
      </c>
      <c r="D402" s="61" t="s">
        <v>1</v>
      </c>
      <c r="E402" s="59"/>
      <c r="F402" s="59"/>
      <c r="G402" s="37">
        <f>G403+G429</f>
        <v>30524.699999999997</v>
      </c>
      <c r="H402" s="108">
        <f>H403+H429</f>
        <v>26798.799999999999</v>
      </c>
      <c r="I402" s="108">
        <f>I403+I429</f>
        <v>27813.5</v>
      </c>
    </row>
    <row r="403" spans="1:9" ht="53.45" customHeight="1" thickBot="1">
      <c r="A403" s="42" t="s">
        <v>309</v>
      </c>
      <c r="B403" s="59">
        <v>148</v>
      </c>
      <c r="C403" s="61" t="s">
        <v>20</v>
      </c>
      <c r="D403" s="61" t="s">
        <v>1</v>
      </c>
      <c r="E403" s="41" t="s">
        <v>310</v>
      </c>
      <c r="F403" s="59"/>
      <c r="G403" s="37">
        <f>G404+G410+G420</f>
        <v>30002.699999999997</v>
      </c>
      <c r="H403" s="37">
        <f t="shared" ref="H403:I403" si="123">H404+H410+H420</f>
        <v>26798.799999999999</v>
      </c>
      <c r="I403" s="37">
        <f t="shared" si="123"/>
        <v>27813.5</v>
      </c>
    </row>
    <row r="404" spans="1:9" ht="19.899999999999999" customHeight="1" thickBot="1">
      <c r="A404" s="42" t="s">
        <v>170</v>
      </c>
      <c r="B404" s="59">
        <v>148</v>
      </c>
      <c r="C404" s="61" t="s">
        <v>20</v>
      </c>
      <c r="D404" s="61" t="s">
        <v>1</v>
      </c>
      <c r="E404" s="41" t="s">
        <v>496</v>
      </c>
      <c r="F404" s="59"/>
      <c r="G404" s="37">
        <f>G405</f>
        <v>3010.1</v>
      </c>
      <c r="H404" s="37">
        <f t="shared" ref="H404:I404" si="124">H405</f>
        <v>3019.9</v>
      </c>
      <c r="I404" s="37">
        <f t="shared" si="124"/>
        <v>3135.3</v>
      </c>
    </row>
    <row r="405" spans="1:9" ht="36.6" customHeight="1" thickBot="1">
      <c r="A405" s="42" t="s">
        <v>171</v>
      </c>
      <c r="B405" s="59">
        <v>148</v>
      </c>
      <c r="C405" s="61" t="s">
        <v>20</v>
      </c>
      <c r="D405" s="61" t="s">
        <v>1</v>
      </c>
      <c r="E405" s="41" t="s">
        <v>497</v>
      </c>
      <c r="F405" s="59"/>
      <c r="G405" s="37">
        <f>G406+G408</f>
        <v>3010.1</v>
      </c>
      <c r="H405" s="37">
        <f>H406+H408</f>
        <v>3019.9</v>
      </c>
      <c r="I405" s="37">
        <f>I406+I408</f>
        <v>3135.3</v>
      </c>
    </row>
    <row r="406" spans="1:9" ht="22.15" customHeight="1" thickBot="1">
      <c r="A406" s="42" t="s">
        <v>41</v>
      </c>
      <c r="B406" s="59">
        <v>148</v>
      </c>
      <c r="C406" s="61" t="s">
        <v>20</v>
      </c>
      <c r="D406" s="61" t="s">
        <v>1</v>
      </c>
      <c r="E406" s="41" t="s">
        <v>498</v>
      </c>
      <c r="F406" s="59"/>
      <c r="G406" s="37">
        <f>G407</f>
        <v>1976.6</v>
      </c>
      <c r="H406" s="37">
        <f>H407</f>
        <v>1950.2</v>
      </c>
      <c r="I406" s="37">
        <f>I407</f>
        <v>2028.2</v>
      </c>
    </row>
    <row r="407" spans="1:9" ht="27.6" customHeight="1" thickBot="1">
      <c r="A407" s="42" t="s">
        <v>99</v>
      </c>
      <c r="B407" s="59">
        <v>148</v>
      </c>
      <c r="C407" s="61" t="s">
        <v>20</v>
      </c>
      <c r="D407" s="61" t="s">
        <v>1</v>
      </c>
      <c r="E407" s="41" t="s">
        <v>498</v>
      </c>
      <c r="F407" s="59">
        <v>610</v>
      </c>
      <c r="G407" s="37">
        <v>1976.6</v>
      </c>
      <c r="H407" s="37">
        <v>1950.2</v>
      </c>
      <c r="I407" s="37">
        <v>2028.2</v>
      </c>
    </row>
    <row r="408" spans="1:9" ht="47.45" customHeight="1" thickBot="1">
      <c r="A408" s="42" t="s">
        <v>83</v>
      </c>
      <c r="B408" s="59">
        <v>148</v>
      </c>
      <c r="C408" s="61" t="s">
        <v>20</v>
      </c>
      <c r="D408" s="61" t="s">
        <v>1</v>
      </c>
      <c r="E408" s="41" t="s">
        <v>499</v>
      </c>
      <c r="F408" s="59"/>
      <c r="G408" s="37">
        <f>G409</f>
        <v>1033.5</v>
      </c>
      <c r="H408" s="37">
        <f>H409</f>
        <v>1069.7</v>
      </c>
      <c r="I408" s="37">
        <f>I409</f>
        <v>1107.0999999999999</v>
      </c>
    </row>
    <row r="409" spans="1:9" ht="25.9" customHeight="1" thickBot="1">
      <c r="A409" s="42" t="s">
        <v>99</v>
      </c>
      <c r="B409" s="59">
        <v>148</v>
      </c>
      <c r="C409" s="61" t="s">
        <v>20</v>
      </c>
      <c r="D409" s="61" t="s">
        <v>1</v>
      </c>
      <c r="E409" s="41" t="s">
        <v>499</v>
      </c>
      <c r="F409" s="59">
        <v>610</v>
      </c>
      <c r="G409" s="37">
        <v>1033.5</v>
      </c>
      <c r="H409" s="37">
        <v>1069.7</v>
      </c>
      <c r="I409" s="37">
        <v>1107.0999999999999</v>
      </c>
    </row>
    <row r="410" spans="1:9" ht="24" customHeight="1" thickBot="1">
      <c r="A410" s="42" t="s">
        <v>172</v>
      </c>
      <c r="B410" s="59">
        <v>148</v>
      </c>
      <c r="C410" s="61" t="s">
        <v>20</v>
      </c>
      <c r="D410" s="61" t="s">
        <v>1</v>
      </c>
      <c r="E410" s="41" t="s">
        <v>500</v>
      </c>
      <c r="F410" s="59"/>
      <c r="G410" s="37">
        <f>G411</f>
        <v>10693.9</v>
      </c>
      <c r="H410" s="37">
        <f>H411</f>
        <v>9626.7999999999993</v>
      </c>
      <c r="I410" s="37">
        <f>I411</f>
        <v>9979.2000000000007</v>
      </c>
    </row>
    <row r="411" spans="1:9" ht="22.15" customHeight="1" thickBot="1">
      <c r="A411" s="42" t="s">
        <v>173</v>
      </c>
      <c r="B411" s="59">
        <v>148</v>
      </c>
      <c r="C411" s="61" t="s">
        <v>20</v>
      </c>
      <c r="D411" s="61" t="s">
        <v>1</v>
      </c>
      <c r="E411" s="41" t="s">
        <v>501</v>
      </c>
      <c r="F411" s="59"/>
      <c r="G411" s="37">
        <f>G412+G414+G416+G418</f>
        <v>10693.9</v>
      </c>
      <c r="H411" s="37">
        <f t="shared" ref="H411:I411" si="125">H412+H414+H416+H418</f>
        <v>9626.7999999999993</v>
      </c>
      <c r="I411" s="37">
        <f t="shared" si="125"/>
        <v>9979.2000000000007</v>
      </c>
    </row>
    <row r="412" spans="1:9" ht="22.15" customHeight="1" thickBot="1">
      <c r="A412" s="42" t="s">
        <v>41</v>
      </c>
      <c r="B412" s="59">
        <v>148</v>
      </c>
      <c r="C412" s="61" t="s">
        <v>20</v>
      </c>
      <c r="D412" s="61" t="s">
        <v>1</v>
      </c>
      <c r="E412" s="41" t="s">
        <v>502</v>
      </c>
      <c r="F412" s="59"/>
      <c r="G412" s="37">
        <f>G413</f>
        <v>5741</v>
      </c>
      <c r="H412" s="37">
        <f>H413</f>
        <v>5945.7</v>
      </c>
      <c r="I412" s="37">
        <f>I413</f>
        <v>6183.5</v>
      </c>
    </row>
    <row r="413" spans="1:9" ht="25.9" customHeight="1" thickBot="1">
      <c r="A413" s="42" t="s">
        <v>99</v>
      </c>
      <c r="B413" s="59">
        <v>148</v>
      </c>
      <c r="C413" s="61" t="s">
        <v>20</v>
      </c>
      <c r="D413" s="61" t="s">
        <v>1</v>
      </c>
      <c r="E413" s="41" t="s">
        <v>502</v>
      </c>
      <c r="F413" s="59">
        <v>610</v>
      </c>
      <c r="G413" s="37">
        <v>5741</v>
      </c>
      <c r="H413" s="37">
        <v>5945.7</v>
      </c>
      <c r="I413" s="37">
        <v>6183.5</v>
      </c>
    </row>
    <row r="414" spans="1:9" ht="52.9" customHeight="1" thickBot="1">
      <c r="A414" s="42" t="s">
        <v>83</v>
      </c>
      <c r="B414" s="59">
        <v>148</v>
      </c>
      <c r="C414" s="61" t="s">
        <v>20</v>
      </c>
      <c r="D414" s="61" t="s">
        <v>1</v>
      </c>
      <c r="E414" s="41" t="s">
        <v>503</v>
      </c>
      <c r="F414" s="59"/>
      <c r="G414" s="37">
        <f>G415</f>
        <v>3188.5</v>
      </c>
      <c r="H414" s="37">
        <f>H415</f>
        <v>3303.1</v>
      </c>
      <c r="I414" s="37">
        <f>I415</f>
        <v>3417.7</v>
      </c>
    </row>
    <row r="415" spans="1:9" ht="19.899999999999999" customHeight="1" thickBot="1">
      <c r="A415" s="42" t="s">
        <v>99</v>
      </c>
      <c r="B415" s="59">
        <v>148</v>
      </c>
      <c r="C415" s="61" t="s">
        <v>20</v>
      </c>
      <c r="D415" s="61" t="s">
        <v>1</v>
      </c>
      <c r="E415" s="41" t="s">
        <v>503</v>
      </c>
      <c r="F415" s="59">
        <v>610</v>
      </c>
      <c r="G415" s="37">
        <v>3188.5</v>
      </c>
      <c r="H415" s="37">
        <v>3303.1</v>
      </c>
      <c r="I415" s="37">
        <v>3417.7</v>
      </c>
    </row>
    <row r="416" spans="1:9" ht="52.5" customHeight="1" thickBot="1">
      <c r="A416" s="42" t="s">
        <v>506</v>
      </c>
      <c r="B416" s="59">
        <v>148</v>
      </c>
      <c r="C416" s="61" t="s">
        <v>20</v>
      </c>
      <c r="D416" s="61" t="s">
        <v>1</v>
      </c>
      <c r="E416" s="41" t="s">
        <v>504</v>
      </c>
      <c r="F416" s="59"/>
      <c r="G416" s="37">
        <f>G417</f>
        <v>1386.4</v>
      </c>
      <c r="H416" s="37">
        <f>H417</f>
        <v>0</v>
      </c>
      <c r="I416" s="37">
        <f>I417</f>
        <v>0</v>
      </c>
    </row>
    <row r="417" spans="1:9" ht="20.45" customHeight="1" thickBot="1">
      <c r="A417" s="42" t="s">
        <v>99</v>
      </c>
      <c r="B417" s="59">
        <v>148</v>
      </c>
      <c r="C417" s="61" t="s">
        <v>20</v>
      </c>
      <c r="D417" s="61" t="s">
        <v>1</v>
      </c>
      <c r="E417" s="41" t="s">
        <v>504</v>
      </c>
      <c r="F417" s="59">
        <v>610</v>
      </c>
      <c r="G417" s="37">
        <v>1386.4</v>
      </c>
      <c r="H417" s="37">
        <v>0</v>
      </c>
      <c r="I417" s="37">
        <v>0</v>
      </c>
    </row>
    <row r="418" spans="1:9" ht="36" customHeight="1" thickBot="1">
      <c r="A418" s="42" t="s">
        <v>505</v>
      </c>
      <c r="B418" s="59">
        <v>148</v>
      </c>
      <c r="C418" s="61" t="s">
        <v>20</v>
      </c>
      <c r="D418" s="61" t="s">
        <v>1</v>
      </c>
      <c r="E418" s="50" t="s">
        <v>623</v>
      </c>
      <c r="F418" s="59"/>
      <c r="G418" s="37">
        <f>G419</f>
        <v>378</v>
      </c>
      <c r="H418" s="37">
        <f t="shared" ref="H418" si="126">H419</f>
        <v>378</v>
      </c>
      <c r="I418" s="37">
        <f>I419</f>
        <v>378</v>
      </c>
    </row>
    <row r="419" spans="1:9" ht="20.45" customHeight="1" thickBot="1">
      <c r="A419" s="42" t="s">
        <v>99</v>
      </c>
      <c r="B419" s="59">
        <v>148</v>
      </c>
      <c r="C419" s="61" t="s">
        <v>20</v>
      </c>
      <c r="D419" s="61" t="s">
        <v>1</v>
      </c>
      <c r="E419" s="50" t="s">
        <v>623</v>
      </c>
      <c r="F419" s="59">
        <v>610</v>
      </c>
      <c r="G419" s="37">
        <v>378</v>
      </c>
      <c r="H419" s="37">
        <v>378</v>
      </c>
      <c r="I419" s="37">
        <v>378</v>
      </c>
    </row>
    <row r="420" spans="1:9" ht="40.15" customHeight="1" thickBot="1">
      <c r="A420" s="42" t="s">
        <v>174</v>
      </c>
      <c r="B420" s="59">
        <v>148</v>
      </c>
      <c r="C420" s="61" t="s">
        <v>20</v>
      </c>
      <c r="D420" s="61" t="s">
        <v>1</v>
      </c>
      <c r="E420" s="41" t="s">
        <v>507</v>
      </c>
      <c r="F420" s="59"/>
      <c r="G420" s="37">
        <f>G421+G426</f>
        <v>16298.699999999999</v>
      </c>
      <c r="H420" s="37">
        <f>H421+H426</f>
        <v>14152.1</v>
      </c>
      <c r="I420" s="37">
        <f>I421+I426</f>
        <v>14699</v>
      </c>
    </row>
    <row r="421" spans="1:9" ht="54.6" customHeight="1" thickBot="1">
      <c r="A421" s="42" t="s">
        <v>175</v>
      </c>
      <c r="B421" s="59">
        <v>148</v>
      </c>
      <c r="C421" s="61" t="s">
        <v>20</v>
      </c>
      <c r="D421" s="61" t="s">
        <v>1</v>
      </c>
      <c r="E421" s="41" t="s">
        <v>508</v>
      </c>
      <c r="F421" s="59"/>
      <c r="G421" s="37">
        <f>G422+G424</f>
        <v>14026.8</v>
      </c>
      <c r="H421" s="37">
        <f>H422+H424</f>
        <v>14152.1</v>
      </c>
      <c r="I421" s="37">
        <f>I422+I424</f>
        <v>14699</v>
      </c>
    </row>
    <row r="422" spans="1:9" ht="24" customHeight="1" thickBot="1">
      <c r="A422" s="42" t="s">
        <v>41</v>
      </c>
      <c r="B422" s="59">
        <v>148</v>
      </c>
      <c r="C422" s="61" t="s">
        <v>20</v>
      </c>
      <c r="D422" s="61" t="s">
        <v>1</v>
      </c>
      <c r="E422" s="41" t="s">
        <v>509</v>
      </c>
      <c r="F422" s="59"/>
      <c r="G422" s="81">
        <f>G423</f>
        <v>10316.799999999999</v>
      </c>
      <c r="H422" s="37">
        <f>H423</f>
        <v>10312.200000000001</v>
      </c>
      <c r="I422" s="37">
        <f>I423</f>
        <v>10724.7</v>
      </c>
    </row>
    <row r="423" spans="1:9" ht="26.45" customHeight="1" thickBot="1">
      <c r="A423" s="42" t="s">
        <v>99</v>
      </c>
      <c r="B423" s="59">
        <v>148</v>
      </c>
      <c r="C423" s="61" t="s">
        <v>20</v>
      </c>
      <c r="D423" s="61" t="s">
        <v>1</v>
      </c>
      <c r="E423" s="41" t="s">
        <v>509</v>
      </c>
      <c r="F423" s="59">
        <v>610</v>
      </c>
      <c r="G423" s="37">
        <v>10316.799999999999</v>
      </c>
      <c r="H423" s="37">
        <v>10312.200000000001</v>
      </c>
      <c r="I423" s="37">
        <v>10724.7</v>
      </c>
    </row>
    <row r="424" spans="1:9" ht="48.6" customHeight="1" thickBot="1">
      <c r="A424" s="42" t="s">
        <v>83</v>
      </c>
      <c r="B424" s="59">
        <v>148</v>
      </c>
      <c r="C424" s="61" t="s">
        <v>20</v>
      </c>
      <c r="D424" s="61" t="s">
        <v>1</v>
      </c>
      <c r="E424" s="41" t="s">
        <v>510</v>
      </c>
      <c r="F424" s="59"/>
      <c r="G424" s="37">
        <f>G425</f>
        <v>3710</v>
      </c>
      <c r="H424" s="37">
        <f>H425</f>
        <v>3839.9</v>
      </c>
      <c r="I424" s="37">
        <f>I425</f>
        <v>3974.3</v>
      </c>
    </row>
    <row r="425" spans="1:9" ht="22.15" customHeight="1" thickBot="1">
      <c r="A425" s="42" t="s">
        <v>99</v>
      </c>
      <c r="B425" s="59">
        <v>148</v>
      </c>
      <c r="C425" s="61" t="s">
        <v>20</v>
      </c>
      <c r="D425" s="61" t="s">
        <v>1</v>
      </c>
      <c r="E425" s="41" t="s">
        <v>510</v>
      </c>
      <c r="F425" s="59">
        <v>610</v>
      </c>
      <c r="G425" s="37">
        <v>3710</v>
      </c>
      <c r="H425" s="37">
        <v>3839.9</v>
      </c>
      <c r="I425" s="37">
        <v>3974.3</v>
      </c>
    </row>
    <row r="426" spans="1:9" ht="66" customHeight="1" thickBot="1">
      <c r="A426" s="42" t="s">
        <v>513</v>
      </c>
      <c r="B426" s="59">
        <v>148</v>
      </c>
      <c r="C426" s="61" t="s">
        <v>20</v>
      </c>
      <c r="D426" s="61" t="s">
        <v>1</v>
      </c>
      <c r="E426" s="41" t="s">
        <v>511</v>
      </c>
      <c r="F426" s="59"/>
      <c r="G426" s="37">
        <f>G427</f>
        <v>2271.9</v>
      </c>
      <c r="H426" s="37">
        <v>0</v>
      </c>
      <c r="I426" s="37">
        <v>0</v>
      </c>
    </row>
    <row r="427" spans="1:9" ht="53.45" customHeight="1" thickBot="1">
      <c r="A427" s="42" t="s">
        <v>506</v>
      </c>
      <c r="B427" s="59">
        <v>148</v>
      </c>
      <c r="C427" s="61" t="s">
        <v>20</v>
      </c>
      <c r="D427" s="61" t="s">
        <v>1</v>
      </c>
      <c r="E427" s="50" t="s">
        <v>512</v>
      </c>
      <c r="F427" s="59"/>
      <c r="G427" s="37">
        <f>G428</f>
        <v>2271.9</v>
      </c>
      <c r="H427" s="37">
        <f>H428</f>
        <v>0</v>
      </c>
      <c r="I427" s="37">
        <f>I428</f>
        <v>0</v>
      </c>
    </row>
    <row r="428" spans="1:9" ht="21" customHeight="1" thickBot="1">
      <c r="A428" s="42" t="s">
        <v>99</v>
      </c>
      <c r="B428" s="59">
        <v>148</v>
      </c>
      <c r="C428" s="61" t="s">
        <v>20</v>
      </c>
      <c r="D428" s="61" t="s">
        <v>1</v>
      </c>
      <c r="E428" s="50" t="s">
        <v>512</v>
      </c>
      <c r="F428" s="59">
        <v>610</v>
      </c>
      <c r="G428" s="37">
        <v>2271.9</v>
      </c>
      <c r="H428" s="37">
        <v>0</v>
      </c>
      <c r="I428" s="37">
        <v>0</v>
      </c>
    </row>
    <row r="429" spans="1:9" ht="50.25" customHeight="1" thickBot="1">
      <c r="A429" s="47" t="s">
        <v>283</v>
      </c>
      <c r="B429" s="104">
        <v>148</v>
      </c>
      <c r="C429" s="106" t="s">
        <v>20</v>
      </c>
      <c r="D429" s="106" t="s">
        <v>1</v>
      </c>
      <c r="E429" s="41" t="s">
        <v>146</v>
      </c>
      <c r="F429" s="104"/>
      <c r="G429" s="103">
        <f>G430</f>
        <v>522</v>
      </c>
      <c r="H429" s="103">
        <f t="shared" ref="G429:I432" si="127">H430</f>
        <v>0</v>
      </c>
      <c r="I429" s="103">
        <f t="shared" si="127"/>
        <v>0</v>
      </c>
    </row>
    <row r="430" spans="1:9" ht="45.75" customHeight="1" thickBot="1">
      <c r="A430" s="42" t="s">
        <v>581</v>
      </c>
      <c r="B430" s="104">
        <v>148</v>
      </c>
      <c r="C430" s="106" t="s">
        <v>20</v>
      </c>
      <c r="D430" s="106" t="s">
        <v>1</v>
      </c>
      <c r="E430" s="41" t="s">
        <v>561</v>
      </c>
      <c r="F430" s="104"/>
      <c r="G430" s="103">
        <f t="shared" si="127"/>
        <v>522</v>
      </c>
      <c r="H430" s="103">
        <f t="shared" si="127"/>
        <v>0</v>
      </c>
      <c r="I430" s="103">
        <f t="shared" si="127"/>
        <v>0</v>
      </c>
    </row>
    <row r="431" spans="1:9" ht="39.75" customHeight="1" thickBot="1">
      <c r="A431" s="49" t="s">
        <v>559</v>
      </c>
      <c r="B431" s="104">
        <v>148</v>
      </c>
      <c r="C431" s="106" t="s">
        <v>20</v>
      </c>
      <c r="D431" s="106" t="s">
        <v>1</v>
      </c>
      <c r="E431" s="50" t="s">
        <v>599</v>
      </c>
      <c r="F431" s="104"/>
      <c r="G431" s="103">
        <f t="shared" si="127"/>
        <v>522</v>
      </c>
      <c r="H431" s="103">
        <f t="shared" si="127"/>
        <v>0</v>
      </c>
      <c r="I431" s="103">
        <f t="shared" si="127"/>
        <v>0</v>
      </c>
    </row>
    <row r="432" spans="1:9" ht="37.5" customHeight="1" thickBot="1">
      <c r="A432" s="49" t="s">
        <v>560</v>
      </c>
      <c r="B432" s="104">
        <v>148</v>
      </c>
      <c r="C432" s="106" t="s">
        <v>20</v>
      </c>
      <c r="D432" s="106" t="s">
        <v>1</v>
      </c>
      <c r="E432" s="50" t="s">
        <v>600</v>
      </c>
      <c r="F432" s="104"/>
      <c r="G432" s="103">
        <f t="shared" si="127"/>
        <v>522</v>
      </c>
      <c r="H432" s="103">
        <f t="shared" si="127"/>
        <v>0</v>
      </c>
      <c r="I432" s="103">
        <f t="shared" si="127"/>
        <v>0</v>
      </c>
    </row>
    <row r="433" spans="1:9" ht="21" customHeight="1" thickBot="1">
      <c r="A433" s="42" t="s">
        <v>99</v>
      </c>
      <c r="B433" s="104">
        <v>148</v>
      </c>
      <c r="C433" s="106" t="s">
        <v>20</v>
      </c>
      <c r="D433" s="106" t="s">
        <v>1</v>
      </c>
      <c r="E433" s="50" t="s">
        <v>600</v>
      </c>
      <c r="F433" s="104">
        <v>610</v>
      </c>
      <c r="G433" s="103">
        <v>522</v>
      </c>
      <c r="H433" s="103">
        <v>0</v>
      </c>
      <c r="I433" s="103">
        <v>0</v>
      </c>
    </row>
    <row r="434" spans="1:9" s="3" customFormat="1" ht="22.9" customHeight="1" thickBot="1">
      <c r="A434" s="13" t="s">
        <v>22</v>
      </c>
      <c r="B434" s="19">
        <v>148</v>
      </c>
      <c r="C434" s="20" t="s">
        <v>9</v>
      </c>
      <c r="D434" s="20" t="s">
        <v>64</v>
      </c>
      <c r="E434" s="19"/>
      <c r="F434" s="19"/>
      <c r="G434" s="64">
        <f>G435+G438</f>
        <v>193.6</v>
      </c>
      <c r="H434" s="64">
        <f>H435+H438</f>
        <v>141.30000000000001</v>
      </c>
      <c r="I434" s="64">
        <f>I435+I438</f>
        <v>141.30000000000001</v>
      </c>
    </row>
    <row r="435" spans="1:9" ht="24.6" customHeight="1" thickBot="1">
      <c r="A435" s="42" t="s">
        <v>23</v>
      </c>
      <c r="B435" s="59">
        <v>148</v>
      </c>
      <c r="C435" s="61" t="s">
        <v>9</v>
      </c>
      <c r="D435" s="61" t="s">
        <v>18</v>
      </c>
      <c r="E435" s="59"/>
      <c r="F435" s="59"/>
      <c r="G435" s="37">
        <f t="shared" ref="G435:I436" si="128">G436</f>
        <v>184.6</v>
      </c>
      <c r="H435" s="37">
        <f t="shared" si="128"/>
        <v>132.30000000000001</v>
      </c>
      <c r="I435" s="37">
        <f t="shared" si="128"/>
        <v>132.30000000000001</v>
      </c>
    </row>
    <row r="436" spans="1:9" ht="97.9" customHeight="1" thickBot="1">
      <c r="A436" s="42" t="s">
        <v>514</v>
      </c>
      <c r="B436" s="59">
        <v>148</v>
      </c>
      <c r="C436" s="61" t="s">
        <v>9</v>
      </c>
      <c r="D436" s="61" t="s">
        <v>18</v>
      </c>
      <c r="E436" s="59" t="s">
        <v>43</v>
      </c>
      <c r="F436" s="59"/>
      <c r="G436" s="37">
        <f t="shared" si="128"/>
        <v>184.6</v>
      </c>
      <c r="H436" s="37">
        <f t="shared" si="128"/>
        <v>132.30000000000001</v>
      </c>
      <c r="I436" s="37">
        <f t="shared" si="128"/>
        <v>132.30000000000001</v>
      </c>
    </row>
    <row r="437" spans="1:9" ht="46.9" customHeight="1" thickBot="1">
      <c r="A437" s="42" t="s">
        <v>77</v>
      </c>
      <c r="B437" s="59">
        <v>148</v>
      </c>
      <c r="C437" s="61" t="s">
        <v>9</v>
      </c>
      <c r="D437" s="61" t="s">
        <v>18</v>
      </c>
      <c r="E437" s="59" t="s">
        <v>43</v>
      </c>
      <c r="F437" s="59">
        <v>240</v>
      </c>
      <c r="G437" s="37">
        <v>184.6</v>
      </c>
      <c r="H437" s="37">
        <v>132.30000000000001</v>
      </c>
      <c r="I437" s="37">
        <v>132.30000000000001</v>
      </c>
    </row>
    <row r="438" spans="1:9" ht="24" customHeight="1" thickBot="1">
      <c r="A438" s="42" t="s">
        <v>50</v>
      </c>
      <c r="B438" s="59">
        <v>148</v>
      </c>
      <c r="C438" s="61" t="s">
        <v>9</v>
      </c>
      <c r="D438" s="61" t="s">
        <v>9</v>
      </c>
      <c r="E438" s="59"/>
      <c r="F438" s="59"/>
      <c r="G438" s="37">
        <f t="shared" ref="G438:I439" si="129">G439</f>
        <v>9</v>
      </c>
      <c r="H438" s="37">
        <f t="shared" si="129"/>
        <v>9</v>
      </c>
      <c r="I438" s="37">
        <f t="shared" si="129"/>
        <v>9</v>
      </c>
    </row>
    <row r="439" spans="1:9" ht="55.15" customHeight="1" thickBot="1">
      <c r="A439" s="42" t="s">
        <v>515</v>
      </c>
      <c r="B439" s="59">
        <v>148</v>
      </c>
      <c r="C439" s="61" t="s">
        <v>9</v>
      </c>
      <c r="D439" s="61" t="s">
        <v>9</v>
      </c>
      <c r="E439" s="59" t="s">
        <v>176</v>
      </c>
      <c r="F439" s="59"/>
      <c r="G439" s="37">
        <f>G440</f>
        <v>9</v>
      </c>
      <c r="H439" s="37">
        <f t="shared" si="129"/>
        <v>9</v>
      </c>
      <c r="I439" s="37">
        <f t="shared" si="129"/>
        <v>9</v>
      </c>
    </row>
    <row r="440" spans="1:9" ht="21" customHeight="1" thickBot="1">
      <c r="A440" s="42" t="s">
        <v>80</v>
      </c>
      <c r="B440" s="59">
        <v>148</v>
      </c>
      <c r="C440" s="61" t="s">
        <v>9</v>
      </c>
      <c r="D440" s="61" t="s">
        <v>9</v>
      </c>
      <c r="E440" s="59" t="s">
        <v>176</v>
      </c>
      <c r="F440" s="59">
        <v>850</v>
      </c>
      <c r="G440" s="37">
        <v>9</v>
      </c>
      <c r="H440" s="37">
        <v>9</v>
      </c>
      <c r="I440" s="37">
        <v>9</v>
      </c>
    </row>
    <row r="441" spans="1:9" s="3" customFormat="1" ht="21.75" customHeight="1" thickBot="1">
      <c r="A441" s="13" t="s">
        <v>24</v>
      </c>
      <c r="B441" s="19">
        <v>148</v>
      </c>
      <c r="C441" s="20">
        <v>10</v>
      </c>
      <c r="D441" s="20" t="s">
        <v>64</v>
      </c>
      <c r="E441" s="19"/>
      <c r="F441" s="19"/>
      <c r="G441" s="64">
        <f>G442+G448+G485</f>
        <v>11007.9</v>
      </c>
      <c r="H441" s="64">
        <f t="shared" ref="H441:I441" si="130">H442+H448+H485</f>
        <v>6069.5999999999995</v>
      </c>
      <c r="I441" s="64">
        <f t="shared" si="130"/>
        <v>5877.0999999999995</v>
      </c>
    </row>
    <row r="442" spans="1:9" ht="24.75" customHeight="1" thickBot="1">
      <c r="A442" s="12" t="s">
        <v>54</v>
      </c>
      <c r="B442" s="59">
        <v>148</v>
      </c>
      <c r="C442" s="61">
        <v>10</v>
      </c>
      <c r="D442" s="61" t="s">
        <v>1</v>
      </c>
      <c r="E442" s="59"/>
      <c r="F442" s="59"/>
      <c r="G442" s="37">
        <f t="shared" ref="G442:I444" si="131">G443</f>
        <v>3199.4</v>
      </c>
      <c r="H442" s="37">
        <f t="shared" si="131"/>
        <v>2500</v>
      </c>
      <c r="I442" s="37">
        <f t="shared" si="131"/>
        <v>2500</v>
      </c>
    </row>
    <row r="443" spans="1:9" ht="64.150000000000006" customHeight="1" thickBot="1">
      <c r="A443" s="42" t="s">
        <v>262</v>
      </c>
      <c r="B443" s="59">
        <v>148</v>
      </c>
      <c r="C443" s="61">
        <v>10</v>
      </c>
      <c r="D443" s="61" t="s">
        <v>1</v>
      </c>
      <c r="E443" s="41" t="s">
        <v>263</v>
      </c>
      <c r="F443" s="59"/>
      <c r="G443" s="37">
        <f t="shared" si="131"/>
        <v>3199.4</v>
      </c>
      <c r="H443" s="37">
        <f t="shared" si="131"/>
        <v>2500</v>
      </c>
      <c r="I443" s="37">
        <f t="shared" si="131"/>
        <v>2500</v>
      </c>
    </row>
    <row r="444" spans="1:9" ht="57" customHeight="1" thickBot="1">
      <c r="A444" s="42" t="s">
        <v>292</v>
      </c>
      <c r="B444" s="59">
        <v>148</v>
      </c>
      <c r="C444" s="61">
        <v>10</v>
      </c>
      <c r="D444" s="61" t="s">
        <v>1</v>
      </c>
      <c r="E444" s="41" t="s">
        <v>273</v>
      </c>
      <c r="F444" s="59"/>
      <c r="G444" s="37">
        <f>G445</f>
        <v>3199.4</v>
      </c>
      <c r="H444" s="37">
        <f t="shared" si="131"/>
        <v>2500</v>
      </c>
      <c r="I444" s="37">
        <f t="shared" si="131"/>
        <v>2500</v>
      </c>
    </row>
    <row r="445" spans="1:9" ht="83.45" customHeight="1" thickBot="1">
      <c r="A445" s="42" t="s">
        <v>276</v>
      </c>
      <c r="B445" s="59">
        <v>148</v>
      </c>
      <c r="C445" s="61">
        <v>10</v>
      </c>
      <c r="D445" s="61" t="s">
        <v>1</v>
      </c>
      <c r="E445" s="41" t="s">
        <v>274</v>
      </c>
      <c r="F445" s="59"/>
      <c r="G445" s="37">
        <f>G446</f>
        <v>3199.4</v>
      </c>
      <c r="H445" s="37">
        <f>H446</f>
        <v>2500</v>
      </c>
      <c r="I445" s="37">
        <f>I446</f>
        <v>2500</v>
      </c>
    </row>
    <row r="446" spans="1:9" ht="51.6" customHeight="1" thickBot="1">
      <c r="A446" s="42" t="s">
        <v>517</v>
      </c>
      <c r="B446" s="59">
        <v>148</v>
      </c>
      <c r="C446" s="61">
        <v>10</v>
      </c>
      <c r="D446" s="61" t="s">
        <v>1</v>
      </c>
      <c r="E446" s="41" t="s">
        <v>516</v>
      </c>
      <c r="F446" s="59"/>
      <c r="G446" s="37">
        <f>G447</f>
        <v>3199.4</v>
      </c>
      <c r="H446" s="37">
        <f>H447</f>
        <v>2500</v>
      </c>
      <c r="I446" s="37">
        <f>I447</f>
        <v>2500</v>
      </c>
    </row>
    <row r="447" spans="1:9" ht="34.15" customHeight="1" thickBot="1">
      <c r="A447" s="52" t="s">
        <v>518</v>
      </c>
      <c r="B447" s="59">
        <v>148</v>
      </c>
      <c r="C447" s="61">
        <v>10</v>
      </c>
      <c r="D447" s="61" t="s">
        <v>1</v>
      </c>
      <c r="E447" s="41" t="s">
        <v>516</v>
      </c>
      <c r="F447" s="59">
        <v>310</v>
      </c>
      <c r="G447" s="37">
        <v>3199.4</v>
      </c>
      <c r="H447" s="37">
        <v>2500</v>
      </c>
      <c r="I447" s="37">
        <v>2500</v>
      </c>
    </row>
    <row r="448" spans="1:9" ht="22.9" customHeight="1" thickBot="1">
      <c r="A448" s="12" t="s">
        <v>25</v>
      </c>
      <c r="B448" s="59">
        <v>148</v>
      </c>
      <c r="C448" s="61">
        <v>10</v>
      </c>
      <c r="D448" s="61" t="s">
        <v>3</v>
      </c>
      <c r="E448" s="59"/>
      <c r="F448" s="59"/>
      <c r="G448" s="37">
        <f>G449+G456+G464+G468+G472+G479+G482</f>
        <v>7622.4</v>
      </c>
      <c r="H448" s="37">
        <f t="shared" ref="H448:I448" si="132">H449+H456+H464+H468+H472+H482</f>
        <v>3380.2</v>
      </c>
      <c r="I448" s="37">
        <f t="shared" si="132"/>
        <v>3187.7</v>
      </c>
    </row>
    <row r="449" spans="1:9" ht="51.75" customHeight="1" thickBot="1">
      <c r="A449" s="42" t="s">
        <v>481</v>
      </c>
      <c r="B449" s="59">
        <v>148</v>
      </c>
      <c r="C449" s="61">
        <v>10</v>
      </c>
      <c r="D449" s="61" t="s">
        <v>3</v>
      </c>
      <c r="E449" s="41" t="s">
        <v>368</v>
      </c>
      <c r="F449" s="59"/>
      <c r="G449" s="37">
        <f>G450</f>
        <v>819.1</v>
      </c>
      <c r="H449" s="37">
        <f t="shared" ref="H449:I451" si="133">H450</f>
        <v>819.1</v>
      </c>
      <c r="I449" s="37">
        <f t="shared" si="133"/>
        <v>819.1</v>
      </c>
    </row>
    <row r="450" spans="1:9" ht="24.75" customHeight="1" thickBot="1">
      <c r="A450" s="42" t="s">
        <v>237</v>
      </c>
      <c r="B450" s="59">
        <v>148</v>
      </c>
      <c r="C450" s="61">
        <v>10</v>
      </c>
      <c r="D450" s="61" t="s">
        <v>3</v>
      </c>
      <c r="E450" s="41" t="s">
        <v>460</v>
      </c>
      <c r="F450" s="59"/>
      <c r="G450" s="37">
        <f>G451</f>
        <v>819.1</v>
      </c>
      <c r="H450" s="37">
        <f t="shared" si="133"/>
        <v>819.1</v>
      </c>
      <c r="I450" s="37">
        <f t="shared" si="133"/>
        <v>819.1</v>
      </c>
    </row>
    <row r="451" spans="1:9" ht="65.45" customHeight="1" thickBot="1">
      <c r="A451" s="42" t="s">
        <v>244</v>
      </c>
      <c r="B451" s="59">
        <v>148</v>
      </c>
      <c r="C451" s="61">
        <v>10</v>
      </c>
      <c r="D451" s="61" t="s">
        <v>3</v>
      </c>
      <c r="E451" s="41" t="s">
        <v>461</v>
      </c>
      <c r="F451" s="59"/>
      <c r="G451" s="37">
        <f>G452</f>
        <v>819.1</v>
      </c>
      <c r="H451" s="37">
        <f t="shared" si="133"/>
        <v>819.1</v>
      </c>
      <c r="I451" s="37">
        <f t="shared" si="133"/>
        <v>819.1</v>
      </c>
    </row>
    <row r="452" spans="1:9" ht="99.6" customHeight="1" thickBot="1">
      <c r="A452" s="42" t="s">
        <v>242</v>
      </c>
      <c r="B452" s="59">
        <v>148</v>
      </c>
      <c r="C452" s="61">
        <v>10</v>
      </c>
      <c r="D452" s="61" t="s">
        <v>3</v>
      </c>
      <c r="E452" s="41" t="s">
        <v>477</v>
      </c>
      <c r="F452" s="59"/>
      <c r="G452" s="37">
        <f>G453+G454</f>
        <v>819.1</v>
      </c>
      <c r="H452" s="37">
        <f>H453+H454</f>
        <v>819.1</v>
      </c>
      <c r="I452" s="37">
        <f>I453+I454</f>
        <v>819.1</v>
      </c>
    </row>
    <row r="453" spans="1:9" ht="49.5" customHeight="1" thickBot="1">
      <c r="A453" s="42" t="s">
        <v>56</v>
      </c>
      <c r="B453" s="59">
        <v>148</v>
      </c>
      <c r="C453" s="61">
        <v>10</v>
      </c>
      <c r="D453" s="61" t="s">
        <v>3</v>
      </c>
      <c r="E453" s="41" t="s">
        <v>477</v>
      </c>
      <c r="F453" s="59">
        <v>240</v>
      </c>
      <c r="G453" s="37">
        <v>40</v>
      </c>
      <c r="H453" s="37">
        <v>40</v>
      </c>
      <c r="I453" s="37">
        <v>40</v>
      </c>
    </row>
    <row r="454" spans="1:9" ht="37.5" customHeight="1" thickBot="1">
      <c r="A454" s="42" t="s">
        <v>184</v>
      </c>
      <c r="B454" s="59">
        <v>148</v>
      </c>
      <c r="C454" s="61">
        <v>10</v>
      </c>
      <c r="D454" s="61" t="s">
        <v>3</v>
      </c>
      <c r="E454" s="41" t="s">
        <v>477</v>
      </c>
      <c r="F454" s="59">
        <v>320</v>
      </c>
      <c r="G454" s="37">
        <v>779.1</v>
      </c>
      <c r="H454" s="37">
        <v>779.1</v>
      </c>
      <c r="I454" s="37">
        <v>779.1</v>
      </c>
    </row>
    <row r="455" spans="1:9" ht="28.5" hidden="1" customHeight="1" thickBot="1">
      <c r="A455" s="12" t="s">
        <v>74</v>
      </c>
      <c r="B455" s="59">
        <v>148</v>
      </c>
      <c r="C455" s="61">
        <v>10</v>
      </c>
      <c r="D455" s="61" t="s">
        <v>3</v>
      </c>
      <c r="E455" s="59" t="s">
        <v>75</v>
      </c>
      <c r="F455" s="59"/>
      <c r="G455" s="37">
        <f>G457</f>
        <v>1397.2</v>
      </c>
      <c r="H455" s="37">
        <f>H457</f>
        <v>1397.2</v>
      </c>
      <c r="I455" s="37">
        <f>I457</f>
        <v>1397.2</v>
      </c>
    </row>
    <row r="456" spans="1:9" ht="63.6" customHeight="1" thickBot="1">
      <c r="A456" s="51" t="s">
        <v>262</v>
      </c>
      <c r="B456" s="59">
        <v>148</v>
      </c>
      <c r="C456" s="61">
        <v>10</v>
      </c>
      <c r="D456" s="61" t="s">
        <v>3</v>
      </c>
      <c r="E456" s="41" t="s">
        <v>263</v>
      </c>
      <c r="F456" s="59"/>
      <c r="G456" s="37">
        <f>G457</f>
        <v>1397.2</v>
      </c>
      <c r="H456" s="37">
        <f t="shared" ref="H456:I456" si="134">H457</f>
        <v>1397.2</v>
      </c>
      <c r="I456" s="37">
        <f t="shared" si="134"/>
        <v>1397.2</v>
      </c>
    </row>
    <row r="457" spans="1:9" ht="52.5" customHeight="1" thickBot="1">
      <c r="A457" s="12" t="s">
        <v>292</v>
      </c>
      <c r="B457" s="59">
        <v>148</v>
      </c>
      <c r="C457" s="61">
        <v>10</v>
      </c>
      <c r="D457" s="61" t="s">
        <v>3</v>
      </c>
      <c r="E457" s="41" t="s">
        <v>273</v>
      </c>
      <c r="F457" s="59"/>
      <c r="G457" s="37">
        <f t="shared" ref="G457:I457" si="135">G458</f>
        <v>1397.2</v>
      </c>
      <c r="H457" s="37">
        <f t="shared" si="135"/>
        <v>1397.2</v>
      </c>
      <c r="I457" s="37">
        <f t="shared" si="135"/>
        <v>1397.2</v>
      </c>
    </row>
    <row r="458" spans="1:9" ht="69.599999999999994" customHeight="1" thickBot="1">
      <c r="A458" s="12" t="s">
        <v>519</v>
      </c>
      <c r="B458" s="59">
        <v>148</v>
      </c>
      <c r="C458" s="61">
        <v>10</v>
      </c>
      <c r="D458" s="61" t="s">
        <v>3</v>
      </c>
      <c r="E458" s="41" t="s">
        <v>520</v>
      </c>
      <c r="F458" s="59"/>
      <c r="G458" s="37">
        <f>G459+G462</f>
        <v>1397.2</v>
      </c>
      <c r="H458" s="37">
        <f>H459+H462</f>
        <v>1397.2</v>
      </c>
      <c r="I458" s="37">
        <f>I459+I462</f>
        <v>1397.2</v>
      </c>
    </row>
    <row r="459" spans="1:9" ht="21.6" customHeight="1" thickBot="1">
      <c r="A459" s="12" t="s">
        <v>182</v>
      </c>
      <c r="B459" s="59">
        <v>148</v>
      </c>
      <c r="C459" s="61">
        <v>10</v>
      </c>
      <c r="D459" s="61" t="s">
        <v>3</v>
      </c>
      <c r="E459" s="41" t="s">
        <v>521</v>
      </c>
      <c r="F459" s="59"/>
      <c r="G459" s="37">
        <f>G460+G461</f>
        <v>1355.2</v>
      </c>
      <c r="H459" s="37">
        <f>H460+H461</f>
        <v>1355.2</v>
      </c>
      <c r="I459" s="37">
        <f>I460+I461</f>
        <v>1355.2</v>
      </c>
    </row>
    <row r="460" spans="1:9" ht="39" customHeight="1" thickBot="1">
      <c r="A460" s="12" t="s">
        <v>183</v>
      </c>
      <c r="B460" s="59">
        <v>148</v>
      </c>
      <c r="C460" s="61">
        <v>10</v>
      </c>
      <c r="D460" s="61" t="s">
        <v>3</v>
      </c>
      <c r="E460" s="41" t="s">
        <v>521</v>
      </c>
      <c r="F460" s="59">
        <v>110</v>
      </c>
      <c r="G460" s="37">
        <v>820.7</v>
      </c>
      <c r="H460" s="37">
        <v>820.7</v>
      </c>
      <c r="I460" s="37">
        <v>820.7</v>
      </c>
    </row>
    <row r="461" spans="1:9" ht="45" customHeight="1" thickBot="1">
      <c r="A461" s="12" t="s">
        <v>184</v>
      </c>
      <c r="B461" s="59">
        <v>148</v>
      </c>
      <c r="C461" s="61">
        <v>10</v>
      </c>
      <c r="D461" s="61" t="s">
        <v>3</v>
      </c>
      <c r="E461" s="41" t="s">
        <v>521</v>
      </c>
      <c r="F461" s="59">
        <v>320</v>
      </c>
      <c r="G461" s="37">
        <v>534.5</v>
      </c>
      <c r="H461" s="37">
        <v>534.5</v>
      </c>
      <c r="I461" s="37">
        <v>534.5</v>
      </c>
    </row>
    <row r="462" spans="1:9" ht="51" customHeight="1" thickBot="1">
      <c r="A462" s="12" t="s">
        <v>185</v>
      </c>
      <c r="B462" s="59">
        <v>148</v>
      </c>
      <c r="C462" s="61">
        <v>10</v>
      </c>
      <c r="D462" s="61" t="s">
        <v>3</v>
      </c>
      <c r="E462" s="59" t="s">
        <v>522</v>
      </c>
      <c r="F462" s="59"/>
      <c r="G462" s="37">
        <f>G463</f>
        <v>42</v>
      </c>
      <c r="H462" s="37">
        <f>H463</f>
        <v>42</v>
      </c>
      <c r="I462" s="37">
        <f>I463</f>
        <v>42</v>
      </c>
    </row>
    <row r="463" spans="1:9" ht="24.6" customHeight="1" thickBot="1">
      <c r="A463" s="12" t="s">
        <v>55</v>
      </c>
      <c r="B463" s="59">
        <v>148</v>
      </c>
      <c r="C463" s="61">
        <v>10</v>
      </c>
      <c r="D463" s="61" t="s">
        <v>3</v>
      </c>
      <c r="E463" s="59" t="s">
        <v>522</v>
      </c>
      <c r="F463" s="59">
        <v>340</v>
      </c>
      <c r="G463" s="37">
        <v>42</v>
      </c>
      <c r="H463" s="37">
        <v>42</v>
      </c>
      <c r="I463" s="37">
        <v>42</v>
      </c>
    </row>
    <row r="464" spans="1:9" ht="53.45" customHeight="1" thickBot="1">
      <c r="A464" s="42" t="s">
        <v>524</v>
      </c>
      <c r="B464" s="59">
        <v>148</v>
      </c>
      <c r="C464" s="61">
        <v>10</v>
      </c>
      <c r="D464" s="61" t="s">
        <v>3</v>
      </c>
      <c r="E464" s="41" t="s">
        <v>525</v>
      </c>
      <c r="F464" s="59"/>
      <c r="G464" s="37">
        <f t="shared" ref="G464:I466" si="136">G465</f>
        <v>928.6</v>
      </c>
      <c r="H464" s="37">
        <f t="shared" si="136"/>
        <v>513</v>
      </c>
      <c r="I464" s="37">
        <f t="shared" si="136"/>
        <v>503</v>
      </c>
    </row>
    <row r="465" spans="1:9" ht="48" customHeight="1" thickBot="1">
      <c r="A465" s="42" t="s">
        <v>186</v>
      </c>
      <c r="B465" s="59">
        <v>148</v>
      </c>
      <c r="C465" s="61">
        <v>10</v>
      </c>
      <c r="D465" s="61" t="s">
        <v>3</v>
      </c>
      <c r="E465" s="41" t="s">
        <v>526</v>
      </c>
      <c r="F465" s="59"/>
      <c r="G465" s="37">
        <f t="shared" si="136"/>
        <v>928.6</v>
      </c>
      <c r="H465" s="37">
        <f t="shared" si="136"/>
        <v>513</v>
      </c>
      <c r="I465" s="37">
        <f t="shared" si="136"/>
        <v>503</v>
      </c>
    </row>
    <row r="466" spans="1:9" ht="19.149999999999999" customHeight="1" thickBot="1">
      <c r="A466" s="42" t="s">
        <v>187</v>
      </c>
      <c r="B466" s="59">
        <v>148</v>
      </c>
      <c r="C466" s="61">
        <v>10</v>
      </c>
      <c r="D466" s="61" t="s">
        <v>3</v>
      </c>
      <c r="E466" s="41" t="s">
        <v>527</v>
      </c>
      <c r="F466" s="59"/>
      <c r="G466" s="37">
        <f t="shared" si="136"/>
        <v>928.6</v>
      </c>
      <c r="H466" s="37">
        <f t="shared" si="136"/>
        <v>513</v>
      </c>
      <c r="I466" s="37">
        <f t="shared" si="136"/>
        <v>503</v>
      </c>
    </row>
    <row r="467" spans="1:9" ht="36" customHeight="1" thickBot="1">
      <c r="A467" s="42" t="s">
        <v>184</v>
      </c>
      <c r="B467" s="59">
        <v>148</v>
      </c>
      <c r="C467" s="61">
        <v>10</v>
      </c>
      <c r="D467" s="61" t="s">
        <v>3</v>
      </c>
      <c r="E467" s="41" t="s">
        <v>527</v>
      </c>
      <c r="F467" s="59">
        <v>320</v>
      </c>
      <c r="G467" s="37">
        <v>928.6</v>
      </c>
      <c r="H467" s="37">
        <v>513</v>
      </c>
      <c r="I467" s="37">
        <v>503</v>
      </c>
    </row>
    <row r="468" spans="1:9" ht="70.150000000000006" customHeight="1" thickBot="1">
      <c r="A468" s="42" t="s">
        <v>528</v>
      </c>
      <c r="B468" s="59">
        <v>148</v>
      </c>
      <c r="C468" s="61">
        <v>10</v>
      </c>
      <c r="D468" s="61" t="s">
        <v>3</v>
      </c>
      <c r="E468" s="41" t="s">
        <v>375</v>
      </c>
      <c r="F468" s="59"/>
      <c r="G468" s="37">
        <f t="shared" ref="G468:I470" si="137">G469</f>
        <v>3790.5</v>
      </c>
      <c r="H468" s="37">
        <f t="shared" si="137"/>
        <v>290.7</v>
      </c>
      <c r="I468" s="37">
        <f t="shared" si="137"/>
        <v>108.2</v>
      </c>
    </row>
    <row r="469" spans="1:9" ht="67.900000000000006" customHeight="1" thickBot="1">
      <c r="A469" s="42" t="s">
        <v>188</v>
      </c>
      <c r="B469" s="59">
        <v>148</v>
      </c>
      <c r="C469" s="61">
        <v>10</v>
      </c>
      <c r="D469" s="61" t="s">
        <v>3</v>
      </c>
      <c r="E469" s="41" t="s">
        <v>529</v>
      </c>
      <c r="F469" s="59"/>
      <c r="G469" s="37">
        <f t="shared" si="137"/>
        <v>3790.5</v>
      </c>
      <c r="H469" s="37">
        <f t="shared" si="137"/>
        <v>290.7</v>
      </c>
      <c r="I469" s="37">
        <f t="shared" si="137"/>
        <v>108.2</v>
      </c>
    </row>
    <row r="470" spans="1:9" ht="51" customHeight="1" thickBot="1">
      <c r="A470" s="42" t="s">
        <v>189</v>
      </c>
      <c r="B470" s="59">
        <v>148</v>
      </c>
      <c r="C470" s="61">
        <v>10</v>
      </c>
      <c r="D470" s="61" t="s">
        <v>3</v>
      </c>
      <c r="E470" s="41" t="s">
        <v>530</v>
      </c>
      <c r="F470" s="59"/>
      <c r="G470" s="37">
        <f t="shared" si="137"/>
        <v>3790.5</v>
      </c>
      <c r="H470" s="37">
        <f t="shared" si="137"/>
        <v>290.7</v>
      </c>
      <c r="I470" s="37">
        <f t="shared" si="137"/>
        <v>108.2</v>
      </c>
    </row>
    <row r="471" spans="1:9" ht="39" customHeight="1" thickBot="1">
      <c r="A471" s="42" t="s">
        <v>184</v>
      </c>
      <c r="B471" s="59">
        <v>148</v>
      </c>
      <c r="C471" s="61">
        <v>10</v>
      </c>
      <c r="D471" s="61" t="s">
        <v>3</v>
      </c>
      <c r="E471" s="41" t="s">
        <v>530</v>
      </c>
      <c r="F471" s="59">
        <v>320</v>
      </c>
      <c r="G471" s="37">
        <v>3790.5</v>
      </c>
      <c r="H471" s="37">
        <v>290.7</v>
      </c>
      <c r="I471" s="37">
        <v>108.2</v>
      </c>
    </row>
    <row r="472" spans="1:9" ht="82.9" customHeight="1" thickBot="1">
      <c r="A472" s="42" t="s">
        <v>425</v>
      </c>
      <c r="B472" s="59">
        <v>148</v>
      </c>
      <c r="C472" s="61">
        <v>10</v>
      </c>
      <c r="D472" s="61" t="s">
        <v>3</v>
      </c>
      <c r="E472" s="59" t="s">
        <v>317</v>
      </c>
      <c r="F472" s="59"/>
      <c r="G472" s="37">
        <f t="shared" ref="G472:I475" si="138">G473</f>
        <v>578</v>
      </c>
      <c r="H472" s="37">
        <f t="shared" si="138"/>
        <v>351.2</v>
      </c>
      <c r="I472" s="37">
        <f t="shared" si="138"/>
        <v>351.2</v>
      </c>
    </row>
    <row r="473" spans="1:9" ht="70.900000000000006" customHeight="1" thickBot="1">
      <c r="A473" s="42" t="s">
        <v>111</v>
      </c>
      <c r="B473" s="59">
        <v>148</v>
      </c>
      <c r="C473" s="61">
        <v>10</v>
      </c>
      <c r="D473" s="61" t="s">
        <v>3</v>
      </c>
      <c r="E473" s="59" t="s">
        <v>577</v>
      </c>
      <c r="F473" s="59"/>
      <c r="G473" s="37">
        <f t="shared" si="138"/>
        <v>578</v>
      </c>
      <c r="H473" s="37">
        <f t="shared" si="138"/>
        <v>351.2</v>
      </c>
      <c r="I473" s="37">
        <f t="shared" si="138"/>
        <v>351.2</v>
      </c>
    </row>
    <row r="474" spans="1:9" ht="66" customHeight="1" thickBot="1">
      <c r="A474" s="42" t="s">
        <v>190</v>
      </c>
      <c r="B474" s="59">
        <v>148</v>
      </c>
      <c r="C474" s="61">
        <v>10</v>
      </c>
      <c r="D474" s="61" t="s">
        <v>3</v>
      </c>
      <c r="E474" s="59" t="s">
        <v>578</v>
      </c>
      <c r="F474" s="59"/>
      <c r="G474" s="37">
        <f t="shared" si="138"/>
        <v>578</v>
      </c>
      <c r="H474" s="37">
        <f t="shared" si="138"/>
        <v>351.2</v>
      </c>
      <c r="I474" s="37">
        <f t="shared" si="138"/>
        <v>351.2</v>
      </c>
    </row>
    <row r="475" spans="1:9" ht="46.5" customHeight="1" thickBot="1">
      <c r="A475" s="42" t="s">
        <v>191</v>
      </c>
      <c r="B475" s="59">
        <v>148</v>
      </c>
      <c r="C475" s="61">
        <v>10</v>
      </c>
      <c r="D475" s="61" t="s">
        <v>3</v>
      </c>
      <c r="E475" s="59" t="s">
        <v>579</v>
      </c>
      <c r="F475" s="59"/>
      <c r="G475" s="37">
        <f t="shared" si="138"/>
        <v>578</v>
      </c>
      <c r="H475" s="37">
        <f t="shared" si="138"/>
        <v>351.2</v>
      </c>
      <c r="I475" s="37">
        <f t="shared" si="138"/>
        <v>351.2</v>
      </c>
    </row>
    <row r="476" spans="1:9" ht="127.15" customHeight="1" thickBot="1">
      <c r="A476" s="42" t="s">
        <v>192</v>
      </c>
      <c r="B476" s="59">
        <v>148</v>
      </c>
      <c r="C476" s="61">
        <v>10</v>
      </c>
      <c r="D476" s="61" t="s">
        <v>3</v>
      </c>
      <c r="E476" s="59" t="s">
        <v>580</v>
      </c>
      <c r="F476" s="59"/>
      <c r="G476" s="37">
        <f>G477+G478</f>
        <v>578</v>
      </c>
      <c r="H476" s="37">
        <f>H477+H478</f>
        <v>351.2</v>
      </c>
      <c r="I476" s="37">
        <f>I477+I478</f>
        <v>351.2</v>
      </c>
    </row>
    <row r="477" spans="1:9" ht="49.9" customHeight="1" thickBot="1">
      <c r="A477" s="42" t="s">
        <v>193</v>
      </c>
      <c r="B477" s="59">
        <v>148</v>
      </c>
      <c r="C477" s="61">
        <v>10</v>
      </c>
      <c r="D477" s="61" t="s">
        <v>3</v>
      </c>
      <c r="E477" s="59" t="s">
        <v>580</v>
      </c>
      <c r="F477" s="59">
        <v>240</v>
      </c>
      <c r="G477" s="37">
        <v>8.6</v>
      </c>
      <c r="H477" s="37">
        <v>5.2</v>
      </c>
      <c r="I477" s="37">
        <v>5.2</v>
      </c>
    </row>
    <row r="478" spans="1:9" ht="31.5" customHeight="1" thickBot="1">
      <c r="A478" s="42" t="s">
        <v>184</v>
      </c>
      <c r="B478" s="59">
        <v>148</v>
      </c>
      <c r="C478" s="61">
        <v>10</v>
      </c>
      <c r="D478" s="61" t="s">
        <v>3</v>
      </c>
      <c r="E478" s="59" t="s">
        <v>580</v>
      </c>
      <c r="F478" s="59">
        <v>320</v>
      </c>
      <c r="G478" s="37">
        <v>569.4</v>
      </c>
      <c r="H478" s="37">
        <v>346</v>
      </c>
      <c r="I478" s="37">
        <v>346</v>
      </c>
    </row>
    <row r="479" spans="1:9" ht="20.25" customHeight="1" thickBot="1">
      <c r="A479" s="42" t="s">
        <v>32</v>
      </c>
      <c r="B479" s="82">
        <v>148</v>
      </c>
      <c r="C479" s="86">
        <v>10</v>
      </c>
      <c r="D479" s="86" t="s">
        <v>3</v>
      </c>
      <c r="E479" s="82" t="s">
        <v>44</v>
      </c>
      <c r="F479" s="82"/>
      <c r="G479" s="81">
        <f t="shared" ref="G479:I480" si="139">G480</f>
        <v>100</v>
      </c>
      <c r="H479" s="81">
        <f t="shared" si="139"/>
        <v>0</v>
      </c>
      <c r="I479" s="81">
        <f t="shared" si="139"/>
        <v>0</v>
      </c>
    </row>
    <row r="480" spans="1:9" ht="33" customHeight="1" thickBot="1">
      <c r="A480" s="42" t="s">
        <v>670</v>
      </c>
      <c r="B480" s="82">
        <v>148</v>
      </c>
      <c r="C480" s="86">
        <v>10</v>
      </c>
      <c r="D480" s="86" t="s">
        <v>3</v>
      </c>
      <c r="E480" s="82" t="s">
        <v>90</v>
      </c>
      <c r="F480" s="82"/>
      <c r="G480" s="81">
        <f t="shared" si="139"/>
        <v>100</v>
      </c>
      <c r="H480" s="81">
        <f t="shared" si="139"/>
        <v>0</v>
      </c>
      <c r="I480" s="81">
        <f t="shared" si="139"/>
        <v>0</v>
      </c>
    </row>
    <row r="481" spans="1:9" ht="19.5" customHeight="1" thickBot="1">
      <c r="A481" s="42" t="s">
        <v>669</v>
      </c>
      <c r="B481" s="82">
        <v>148</v>
      </c>
      <c r="C481" s="86">
        <v>10</v>
      </c>
      <c r="D481" s="86" t="s">
        <v>3</v>
      </c>
      <c r="E481" s="82" t="s">
        <v>90</v>
      </c>
      <c r="F481" s="82">
        <v>360</v>
      </c>
      <c r="G481" s="81">
        <v>100</v>
      </c>
      <c r="H481" s="81">
        <v>0</v>
      </c>
      <c r="I481" s="81">
        <v>0</v>
      </c>
    </row>
    <row r="482" spans="1:9" ht="40.9" customHeight="1" thickBot="1">
      <c r="A482" s="12" t="s">
        <v>177</v>
      </c>
      <c r="B482" s="59">
        <v>148</v>
      </c>
      <c r="C482" s="61">
        <v>10</v>
      </c>
      <c r="D482" s="61" t="s">
        <v>3</v>
      </c>
      <c r="E482" s="59" t="s">
        <v>178</v>
      </c>
      <c r="F482" s="59"/>
      <c r="G482" s="66">
        <f t="shared" ref="G482:I483" si="140">G483</f>
        <v>9</v>
      </c>
      <c r="H482" s="66">
        <f t="shared" si="140"/>
        <v>9</v>
      </c>
      <c r="I482" s="66">
        <f t="shared" si="140"/>
        <v>9</v>
      </c>
    </row>
    <row r="483" spans="1:9" s="3" customFormat="1" ht="40.5" customHeight="1" thickBot="1">
      <c r="A483" s="12" t="s">
        <v>179</v>
      </c>
      <c r="B483" s="59">
        <v>148</v>
      </c>
      <c r="C483" s="61">
        <v>10</v>
      </c>
      <c r="D483" s="61" t="s">
        <v>3</v>
      </c>
      <c r="E483" s="59" t="s">
        <v>180</v>
      </c>
      <c r="F483" s="59"/>
      <c r="G483" s="66">
        <f t="shared" si="140"/>
        <v>9</v>
      </c>
      <c r="H483" s="66">
        <f t="shared" si="140"/>
        <v>9</v>
      </c>
      <c r="I483" s="66">
        <f t="shared" si="140"/>
        <v>9</v>
      </c>
    </row>
    <row r="484" spans="1:9" ht="42" customHeight="1" thickBot="1">
      <c r="A484" s="12" t="s">
        <v>181</v>
      </c>
      <c r="B484" s="59">
        <v>148</v>
      </c>
      <c r="C484" s="61">
        <v>10</v>
      </c>
      <c r="D484" s="61" t="s">
        <v>3</v>
      </c>
      <c r="E484" s="59" t="s">
        <v>180</v>
      </c>
      <c r="F484" s="59">
        <v>330</v>
      </c>
      <c r="G484" s="66">
        <v>9</v>
      </c>
      <c r="H484" s="66">
        <v>9</v>
      </c>
      <c r="I484" s="66">
        <v>9</v>
      </c>
    </row>
    <row r="485" spans="1:9" ht="25.15" customHeight="1" thickBot="1">
      <c r="A485" s="12" t="s">
        <v>26</v>
      </c>
      <c r="B485" s="59">
        <v>148</v>
      </c>
      <c r="C485" s="61">
        <v>10</v>
      </c>
      <c r="D485" s="61" t="s">
        <v>5</v>
      </c>
      <c r="E485" s="59"/>
      <c r="F485" s="59"/>
      <c r="G485" s="37">
        <f t="shared" ref="G485:I487" si="141">G486</f>
        <v>186.1</v>
      </c>
      <c r="H485" s="37">
        <f t="shared" si="141"/>
        <v>189.4</v>
      </c>
      <c r="I485" s="37">
        <f t="shared" si="141"/>
        <v>189.4</v>
      </c>
    </row>
    <row r="486" spans="1:9" ht="49.15" customHeight="1" thickBot="1">
      <c r="A486" s="12" t="s">
        <v>194</v>
      </c>
      <c r="B486" s="59">
        <v>148</v>
      </c>
      <c r="C486" s="61">
        <v>10</v>
      </c>
      <c r="D486" s="61" t="s">
        <v>5</v>
      </c>
      <c r="E486" s="59" t="s">
        <v>195</v>
      </c>
      <c r="F486" s="59"/>
      <c r="G486" s="37">
        <f t="shared" si="141"/>
        <v>186.1</v>
      </c>
      <c r="H486" s="37">
        <f t="shared" si="141"/>
        <v>189.4</v>
      </c>
      <c r="I486" s="37">
        <f t="shared" si="141"/>
        <v>189.4</v>
      </c>
    </row>
    <row r="487" spans="1:9" ht="62.25" customHeight="1" thickBot="1">
      <c r="A487" s="12" t="s">
        <v>93</v>
      </c>
      <c r="B487" s="59">
        <v>148</v>
      </c>
      <c r="C487" s="61">
        <v>10</v>
      </c>
      <c r="D487" s="61" t="s">
        <v>5</v>
      </c>
      <c r="E487" s="59" t="s">
        <v>196</v>
      </c>
      <c r="F487" s="59"/>
      <c r="G487" s="37">
        <f t="shared" si="141"/>
        <v>186.1</v>
      </c>
      <c r="H487" s="37">
        <f t="shared" si="141"/>
        <v>189.4</v>
      </c>
      <c r="I487" s="37">
        <f t="shared" si="141"/>
        <v>189.4</v>
      </c>
    </row>
    <row r="488" spans="1:9" ht="55.9" customHeight="1" thickBot="1">
      <c r="A488" s="12" t="s">
        <v>197</v>
      </c>
      <c r="B488" s="59">
        <v>148</v>
      </c>
      <c r="C488" s="61">
        <v>10</v>
      </c>
      <c r="D488" s="61" t="s">
        <v>5</v>
      </c>
      <c r="E488" s="59" t="s">
        <v>196</v>
      </c>
      <c r="F488" s="59">
        <v>630</v>
      </c>
      <c r="G488" s="37">
        <v>186.1</v>
      </c>
      <c r="H488" s="37">
        <v>189.4</v>
      </c>
      <c r="I488" s="37">
        <v>189.4</v>
      </c>
    </row>
    <row r="489" spans="1:9" s="3" customFormat="1" ht="22.9" customHeight="1" thickBot="1">
      <c r="A489" s="13" t="s">
        <v>27</v>
      </c>
      <c r="B489" s="19">
        <v>148</v>
      </c>
      <c r="C489" s="20">
        <v>11</v>
      </c>
      <c r="D489" s="20" t="s">
        <v>64</v>
      </c>
      <c r="E489" s="19"/>
      <c r="F489" s="19"/>
      <c r="G489" s="64">
        <f>G490+G511</f>
        <v>9988.6</v>
      </c>
      <c r="H489" s="64">
        <f>H490+H511</f>
        <v>9586.9</v>
      </c>
      <c r="I489" s="64">
        <f>I490+I511</f>
        <v>9895.4</v>
      </c>
    </row>
    <row r="490" spans="1:9" ht="22.9" customHeight="1" thickBot="1">
      <c r="A490" s="12" t="s">
        <v>72</v>
      </c>
      <c r="B490" s="59">
        <v>148</v>
      </c>
      <c r="C490" s="61">
        <v>11</v>
      </c>
      <c r="D490" s="61" t="s">
        <v>1</v>
      </c>
      <c r="E490" s="59"/>
      <c r="F490" s="59"/>
      <c r="G490" s="37">
        <f>G491+G506</f>
        <v>371.9</v>
      </c>
      <c r="H490" s="37">
        <f>H491</f>
        <v>181.89999999999998</v>
      </c>
      <c r="I490" s="37">
        <f>I491</f>
        <v>182.89999999999998</v>
      </c>
    </row>
    <row r="491" spans="1:9" ht="66.599999999999994" customHeight="1" thickBot="1">
      <c r="A491" s="42" t="s">
        <v>532</v>
      </c>
      <c r="B491" s="59">
        <v>148</v>
      </c>
      <c r="C491" s="61">
        <v>11</v>
      </c>
      <c r="D491" s="61" t="s">
        <v>1</v>
      </c>
      <c r="E491" s="41" t="s">
        <v>531</v>
      </c>
      <c r="F491" s="59"/>
      <c r="G491" s="37">
        <f>G492</f>
        <v>178.7</v>
      </c>
      <c r="H491" s="65">
        <f t="shared" ref="H491:I491" si="142">H492</f>
        <v>181.89999999999998</v>
      </c>
      <c r="I491" s="65">
        <f t="shared" si="142"/>
        <v>182.89999999999998</v>
      </c>
    </row>
    <row r="492" spans="1:9" ht="28.5" customHeight="1" thickBot="1">
      <c r="A492" s="72" t="s">
        <v>595</v>
      </c>
      <c r="B492" s="62">
        <v>148</v>
      </c>
      <c r="C492" s="63">
        <v>11</v>
      </c>
      <c r="D492" s="63" t="s">
        <v>1</v>
      </c>
      <c r="E492" s="41" t="s">
        <v>535</v>
      </c>
      <c r="F492" s="62"/>
      <c r="G492" s="65">
        <f>G494+G497+G500+G503</f>
        <v>178.7</v>
      </c>
      <c r="H492" s="65">
        <f t="shared" ref="H492:I492" si="143">H494+H497+H500+H503</f>
        <v>181.89999999999998</v>
      </c>
      <c r="I492" s="65">
        <f t="shared" si="143"/>
        <v>182.89999999999998</v>
      </c>
    </row>
    <row r="493" spans="1:9" ht="49.9" customHeight="1" thickBot="1">
      <c r="A493" s="42" t="s">
        <v>198</v>
      </c>
      <c r="B493" s="59">
        <v>148</v>
      </c>
      <c r="C493" s="61">
        <v>11</v>
      </c>
      <c r="D493" s="61" t="s">
        <v>1</v>
      </c>
      <c r="E493" s="41" t="s">
        <v>536</v>
      </c>
      <c r="F493" s="59"/>
      <c r="G493" s="37">
        <f t="shared" ref="G493:I494" si="144">G494</f>
        <v>2</v>
      </c>
      <c r="H493" s="37">
        <f t="shared" si="144"/>
        <v>2</v>
      </c>
      <c r="I493" s="37">
        <f t="shared" si="144"/>
        <v>2</v>
      </c>
    </row>
    <row r="494" spans="1:9" ht="43.5" customHeight="1" thickBot="1">
      <c r="A494" s="42" t="s">
        <v>199</v>
      </c>
      <c r="B494" s="59">
        <v>148</v>
      </c>
      <c r="C494" s="61">
        <v>11</v>
      </c>
      <c r="D494" s="61" t="s">
        <v>1</v>
      </c>
      <c r="E494" s="41" t="s">
        <v>588</v>
      </c>
      <c r="F494" s="59"/>
      <c r="G494" s="37">
        <f t="shared" si="144"/>
        <v>2</v>
      </c>
      <c r="H494" s="37">
        <f t="shared" si="144"/>
        <v>2</v>
      </c>
      <c r="I494" s="37">
        <f t="shared" si="144"/>
        <v>2</v>
      </c>
    </row>
    <row r="495" spans="1:9" ht="48" customHeight="1" thickBot="1">
      <c r="A495" s="42" t="s">
        <v>77</v>
      </c>
      <c r="B495" s="59">
        <v>148</v>
      </c>
      <c r="C495" s="61">
        <v>11</v>
      </c>
      <c r="D495" s="61" t="s">
        <v>1</v>
      </c>
      <c r="E495" s="41" t="s">
        <v>589</v>
      </c>
      <c r="F495" s="59">
        <v>240</v>
      </c>
      <c r="G495" s="37">
        <v>2</v>
      </c>
      <c r="H495" s="37">
        <v>2</v>
      </c>
      <c r="I495" s="37">
        <v>2</v>
      </c>
    </row>
    <row r="496" spans="1:9" ht="69" customHeight="1" thickBot="1">
      <c r="A496" s="42" t="s">
        <v>200</v>
      </c>
      <c r="B496" s="59">
        <v>148</v>
      </c>
      <c r="C496" s="61">
        <v>11</v>
      </c>
      <c r="D496" s="61" t="s">
        <v>1</v>
      </c>
      <c r="E496" s="41" t="s">
        <v>537</v>
      </c>
      <c r="F496" s="59"/>
      <c r="G496" s="37">
        <f t="shared" ref="G496:I497" si="145">G497</f>
        <v>8</v>
      </c>
      <c r="H496" s="37">
        <f t="shared" si="145"/>
        <v>8</v>
      </c>
      <c r="I496" s="37">
        <f t="shared" si="145"/>
        <v>8</v>
      </c>
    </row>
    <row r="497" spans="1:9" ht="39" customHeight="1" thickBot="1">
      <c r="A497" s="42" t="s">
        <v>199</v>
      </c>
      <c r="B497" s="59">
        <v>148</v>
      </c>
      <c r="C497" s="61">
        <v>11</v>
      </c>
      <c r="D497" s="61" t="s">
        <v>1</v>
      </c>
      <c r="E497" s="41" t="s">
        <v>590</v>
      </c>
      <c r="F497" s="59"/>
      <c r="G497" s="37">
        <f t="shared" si="145"/>
        <v>8</v>
      </c>
      <c r="H497" s="37">
        <f t="shared" si="145"/>
        <v>8</v>
      </c>
      <c r="I497" s="37">
        <f t="shared" si="145"/>
        <v>8</v>
      </c>
    </row>
    <row r="498" spans="1:9" ht="50.45" customHeight="1" thickBot="1">
      <c r="A498" s="42" t="s">
        <v>77</v>
      </c>
      <c r="B498" s="59">
        <v>148</v>
      </c>
      <c r="C498" s="61">
        <v>11</v>
      </c>
      <c r="D498" s="61" t="s">
        <v>1</v>
      </c>
      <c r="E498" s="41" t="s">
        <v>590</v>
      </c>
      <c r="F498" s="59">
        <v>240</v>
      </c>
      <c r="G498" s="37">
        <v>8</v>
      </c>
      <c r="H498" s="37">
        <v>8</v>
      </c>
      <c r="I498" s="37">
        <v>8</v>
      </c>
    </row>
    <row r="499" spans="1:9" ht="33" customHeight="1" thickBot="1">
      <c r="A499" s="42" t="s">
        <v>201</v>
      </c>
      <c r="B499" s="59">
        <v>148</v>
      </c>
      <c r="C499" s="61">
        <v>11</v>
      </c>
      <c r="D499" s="61" t="s">
        <v>1</v>
      </c>
      <c r="E499" s="41" t="s">
        <v>591</v>
      </c>
      <c r="F499" s="59"/>
      <c r="G499" s="37">
        <f t="shared" ref="G499:I500" si="146">G500</f>
        <v>20</v>
      </c>
      <c r="H499" s="37">
        <f t="shared" si="146"/>
        <v>20</v>
      </c>
      <c r="I499" s="37">
        <f t="shared" si="146"/>
        <v>20</v>
      </c>
    </row>
    <row r="500" spans="1:9" ht="42" customHeight="1" thickBot="1">
      <c r="A500" s="42" t="s">
        <v>199</v>
      </c>
      <c r="B500" s="59">
        <v>148</v>
      </c>
      <c r="C500" s="61">
        <v>11</v>
      </c>
      <c r="D500" s="61" t="s">
        <v>1</v>
      </c>
      <c r="E500" s="41" t="s">
        <v>592</v>
      </c>
      <c r="F500" s="59"/>
      <c r="G500" s="37">
        <f t="shared" si="146"/>
        <v>20</v>
      </c>
      <c r="H500" s="37">
        <f t="shared" si="146"/>
        <v>20</v>
      </c>
      <c r="I500" s="37">
        <f t="shared" si="146"/>
        <v>20</v>
      </c>
    </row>
    <row r="501" spans="1:9" ht="51" customHeight="1" thickBot="1">
      <c r="A501" s="42" t="s">
        <v>77</v>
      </c>
      <c r="B501" s="59">
        <v>148</v>
      </c>
      <c r="C501" s="61">
        <v>11</v>
      </c>
      <c r="D501" s="61" t="s">
        <v>1</v>
      </c>
      <c r="E501" s="41" t="s">
        <v>592</v>
      </c>
      <c r="F501" s="59">
        <v>240</v>
      </c>
      <c r="G501" s="37">
        <v>20</v>
      </c>
      <c r="H501" s="37">
        <v>20</v>
      </c>
      <c r="I501" s="37">
        <v>20</v>
      </c>
    </row>
    <row r="502" spans="1:9" ht="48.6" customHeight="1" thickBot="1">
      <c r="A502" s="42" t="s">
        <v>202</v>
      </c>
      <c r="B502" s="59">
        <v>148</v>
      </c>
      <c r="C502" s="61">
        <v>11</v>
      </c>
      <c r="D502" s="61" t="s">
        <v>1</v>
      </c>
      <c r="E502" s="41" t="s">
        <v>593</v>
      </c>
      <c r="F502" s="59"/>
      <c r="G502" s="37">
        <f t="shared" ref="G502:I502" si="147">G503</f>
        <v>148.69999999999999</v>
      </c>
      <c r="H502" s="37">
        <f t="shared" si="147"/>
        <v>151.89999999999998</v>
      </c>
      <c r="I502" s="37">
        <f t="shared" si="147"/>
        <v>152.89999999999998</v>
      </c>
    </row>
    <row r="503" spans="1:9" ht="38.450000000000003" customHeight="1" thickBot="1">
      <c r="A503" s="42" t="s">
        <v>199</v>
      </c>
      <c r="B503" s="59">
        <v>148</v>
      </c>
      <c r="C503" s="61">
        <v>11</v>
      </c>
      <c r="D503" s="61" t="s">
        <v>1</v>
      </c>
      <c r="E503" s="41" t="s">
        <v>594</v>
      </c>
      <c r="F503" s="59"/>
      <c r="G503" s="37">
        <f>G504+G505</f>
        <v>148.69999999999999</v>
      </c>
      <c r="H503" s="37">
        <f t="shared" ref="H503:I503" si="148">H504+H505</f>
        <v>151.89999999999998</v>
      </c>
      <c r="I503" s="37">
        <f t="shared" si="148"/>
        <v>152.89999999999998</v>
      </c>
    </row>
    <row r="504" spans="1:9" ht="37.15" customHeight="1" thickBot="1">
      <c r="A504" s="42" t="s">
        <v>533</v>
      </c>
      <c r="B504" s="59">
        <v>148</v>
      </c>
      <c r="C504" s="61">
        <v>11</v>
      </c>
      <c r="D504" s="61" t="s">
        <v>1</v>
      </c>
      <c r="E504" s="41" t="s">
        <v>594</v>
      </c>
      <c r="F504" s="59">
        <v>240</v>
      </c>
      <c r="G504" s="37">
        <v>102.4</v>
      </c>
      <c r="H504" s="37">
        <v>105.6</v>
      </c>
      <c r="I504" s="37">
        <v>106.6</v>
      </c>
    </row>
    <row r="505" spans="1:9" ht="22.9" customHeight="1" thickBot="1">
      <c r="A505" s="42" t="s">
        <v>99</v>
      </c>
      <c r="B505" s="59">
        <v>148</v>
      </c>
      <c r="C505" s="61">
        <v>11</v>
      </c>
      <c r="D505" s="61" t="s">
        <v>1</v>
      </c>
      <c r="E505" s="41" t="s">
        <v>594</v>
      </c>
      <c r="F505" s="59">
        <v>610</v>
      </c>
      <c r="G505" s="37">
        <v>46.3</v>
      </c>
      <c r="H505" s="37">
        <v>46.3</v>
      </c>
      <c r="I505" s="37">
        <v>46.3</v>
      </c>
    </row>
    <row r="506" spans="1:9" ht="48" customHeight="1" thickBot="1">
      <c r="A506" s="47" t="s">
        <v>283</v>
      </c>
      <c r="B506" s="104">
        <v>148</v>
      </c>
      <c r="C506" s="106">
        <v>11</v>
      </c>
      <c r="D506" s="106" t="s">
        <v>1</v>
      </c>
      <c r="E506" s="41" t="s">
        <v>146</v>
      </c>
      <c r="F506" s="104"/>
      <c r="G506" s="103">
        <f t="shared" ref="G506:I509" si="149">G507</f>
        <v>193.2</v>
      </c>
      <c r="H506" s="103">
        <f t="shared" si="149"/>
        <v>0</v>
      </c>
      <c r="I506" s="103">
        <f t="shared" si="149"/>
        <v>0</v>
      </c>
    </row>
    <row r="507" spans="1:9" ht="30.75" customHeight="1" thickBot="1">
      <c r="A507" s="42" t="s">
        <v>581</v>
      </c>
      <c r="B507" s="104">
        <v>148</v>
      </c>
      <c r="C507" s="106">
        <v>11</v>
      </c>
      <c r="D507" s="106" t="s">
        <v>1</v>
      </c>
      <c r="E507" s="41" t="s">
        <v>561</v>
      </c>
      <c r="F507" s="104"/>
      <c r="G507" s="103">
        <f t="shared" si="149"/>
        <v>193.2</v>
      </c>
      <c r="H507" s="103">
        <f t="shared" si="149"/>
        <v>0</v>
      </c>
      <c r="I507" s="103">
        <f t="shared" si="149"/>
        <v>0</v>
      </c>
    </row>
    <row r="508" spans="1:9" ht="39.75" customHeight="1" thickBot="1">
      <c r="A508" s="49" t="s">
        <v>559</v>
      </c>
      <c r="B508" s="104">
        <v>148</v>
      </c>
      <c r="C508" s="106">
        <v>11</v>
      </c>
      <c r="D508" s="106" t="s">
        <v>1</v>
      </c>
      <c r="E508" s="50" t="s">
        <v>599</v>
      </c>
      <c r="F508" s="104"/>
      <c r="G508" s="103">
        <f t="shared" si="149"/>
        <v>193.2</v>
      </c>
      <c r="H508" s="103">
        <f t="shared" si="149"/>
        <v>0</v>
      </c>
      <c r="I508" s="103">
        <f t="shared" si="149"/>
        <v>0</v>
      </c>
    </row>
    <row r="509" spans="1:9" ht="37.5" customHeight="1" thickBot="1">
      <c r="A509" s="49" t="s">
        <v>560</v>
      </c>
      <c r="B509" s="104">
        <v>148</v>
      </c>
      <c r="C509" s="106">
        <v>11</v>
      </c>
      <c r="D509" s="106" t="s">
        <v>1</v>
      </c>
      <c r="E509" s="50" t="s">
        <v>600</v>
      </c>
      <c r="F509" s="104"/>
      <c r="G509" s="103">
        <f t="shared" si="149"/>
        <v>193.2</v>
      </c>
      <c r="H509" s="103">
        <f t="shared" si="149"/>
        <v>0</v>
      </c>
      <c r="I509" s="103">
        <f t="shared" si="149"/>
        <v>0</v>
      </c>
    </row>
    <row r="510" spans="1:9" ht="22.9" customHeight="1" thickBot="1">
      <c r="A510" s="49" t="s">
        <v>77</v>
      </c>
      <c r="B510" s="104">
        <v>148</v>
      </c>
      <c r="C510" s="106">
        <v>11</v>
      </c>
      <c r="D510" s="106" t="s">
        <v>1</v>
      </c>
      <c r="E510" s="50" t="s">
        <v>600</v>
      </c>
      <c r="F510" s="104">
        <v>240</v>
      </c>
      <c r="G510" s="103">
        <v>193.2</v>
      </c>
      <c r="H510" s="103">
        <v>0</v>
      </c>
      <c r="I510" s="103">
        <v>0</v>
      </c>
    </row>
    <row r="511" spans="1:9" ht="20.45" customHeight="1" thickBot="1">
      <c r="A511" s="12" t="s">
        <v>28</v>
      </c>
      <c r="B511" s="59">
        <v>148</v>
      </c>
      <c r="C511" s="61">
        <v>11</v>
      </c>
      <c r="D511" s="61" t="s">
        <v>2</v>
      </c>
      <c r="E511" s="59"/>
      <c r="F511" s="59"/>
      <c r="G511" s="37">
        <f t="shared" ref="G511:I512" si="150">G512</f>
        <v>9616.7000000000007</v>
      </c>
      <c r="H511" s="37">
        <f t="shared" si="150"/>
        <v>9405</v>
      </c>
      <c r="I511" s="37">
        <f t="shared" si="150"/>
        <v>9712.5</v>
      </c>
    </row>
    <row r="512" spans="1:9" ht="66" customHeight="1" thickBot="1">
      <c r="A512" s="42" t="s">
        <v>532</v>
      </c>
      <c r="B512" s="59">
        <v>148</v>
      </c>
      <c r="C512" s="61">
        <v>11</v>
      </c>
      <c r="D512" s="61" t="s">
        <v>2</v>
      </c>
      <c r="E512" s="41" t="s">
        <v>531</v>
      </c>
      <c r="F512" s="59"/>
      <c r="G512" s="37">
        <f t="shared" si="150"/>
        <v>9616.7000000000007</v>
      </c>
      <c r="H512" s="37">
        <f t="shared" si="150"/>
        <v>9405</v>
      </c>
      <c r="I512" s="37">
        <f t="shared" si="150"/>
        <v>9712.5</v>
      </c>
    </row>
    <row r="513" spans="1:9" ht="37.5" customHeight="1" thickBot="1">
      <c r="A513" s="49" t="s">
        <v>586</v>
      </c>
      <c r="B513" s="59">
        <v>148</v>
      </c>
      <c r="C513" s="61">
        <v>11</v>
      </c>
      <c r="D513" s="61" t="s">
        <v>2</v>
      </c>
      <c r="E513" s="41" t="s">
        <v>624</v>
      </c>
      <c r="F513" s="59"/>
      <c r="G513" s="37">
        <f>G514+G519</f>
        <v>9616.7000000000007</v>
      </c>
      <c r="H513" s="37">
        <f>H514+H519</f>
        <v>9405</v>
      </c>
      <c r="I513" s="37">
        <f>I514+I519</f>
        <v>9712.5</v>
      </c>
    </row>
    <row r="514" spans="1:9" ht="48.75" customHeight="1" thickBot="1">
      <c r="A514" s="49" t="s">
        <v>534</v>
      </c>
      <c r="B514" s="59">
        <v>148</v>
      </c>
      <c r="C514" s="61">
        <v>11</v>
      </c>
      <c r="D514" s="61" t="s">
        <v>2</v>
      </c>
      <c r="E514" s="41" t="s">
        <v>625</v>
      </c>
      <c r="F514" s="59"/>
      <c r="G514" s="37">
        <f>G515+G517</f>
        <v>8950</v>
      </c>
      <c r="H514" s="37">
        <f>H515+H517</f>
        <v>8738.2999999999993</v>
      </c>
      <c r="I514" s="37">
        <f>I515+I517</f>
        <v>9045.7999999999993</v>
      </c>
    </row>
    <row r="515" spans="1:9" ht="33" customHeight="1" thickBot="1">
      <c r="A515" s="42" t="s">
        <v>35</v>
      </c>
      <c r="B515" s="59">
        <v>148</v>
      </c>
      <c r="C515" s="61">
        <v>11</v>
      </c>
      <c r="D515" s="61" t="s">
        <v>2</v>
      </c>
      <c r="E515" s="41" t="s">
        <v>626</v>
      </c>
      <c r="F515" s="59"/>
      <c r="G515" s="37">
        <f>G516</f>
        <v>5737.9</v>
      </c>
      <c r="H515" s="37">
        <f>H516</f>
        <v>5413.8</v>
      </c>
      <c r="I515" s="37">
        <f>I516</f>
        <v>5606.9</v>
      </c>
    </row>
    <row r="516" spans="1:9" ht="16.5" thickBot="1">
      <c r="A516" s="42" t="s">
        <v>99</v>
      </c>
      <c r="B516" s="59">
        <v>148</v>
      </c>
      <c r="C516" s="61">
        <v>11</v>
      </c>
      <c r="D516" s="61" t="s">
        <v>2</v>
      </c>
      <c r="E516" s="41" t="s">
        <v>626</v>
      </c>
      <c r="F516" s="59">
        <v>610</v>
      </c>
      <c r="G516" s="37">
        <v>5737.9</v>
      </c>
      <c r="H516" s="37">
        <v>5413.8</v>
      </c>
      <c r="I516" s="37">
        <v>5606.9</v>
      </c>
    </row>
    <row r="517" spans="1:9" ht="48" thickBot="1">
      <c r="A517" s="42" t="s">
        <v>83</v>
      </c>
      <c r="B517" s="59">
        <v>148</v>
      </c>
      <c r="C517" s="61">
        <v>11</v>
      </c>
      <c r="D517" s="61" t="s">
        <v>2</v>
      </c>
      <c r="E517" s="41" t="s">
        <v>627</v>
      </c>
      <c r="F517" s="59"/>
      <c r="G517" s="37">
        <f>G518</f>
        <v>3212.1</v>
      </c>
      <c r="H517" s="37">
        <f>H518</f>
        <v>3324.5</v>
      </c>
      <c r="I517" s="37">
        <f>I518</f>
        <v>3438.9</v>
      </c>
    </row>
    <row r="518" spans="1:9" ht="16.5" thickBot="1">
      <c r="A518" s="42" t="s">
        <v>99</v>
      </c>
      <c r="B518" s="59">
        <v>148</v>
      </c>
      <c r="C518" s="61">
        <v>11</v>
      </c>
      <c r="D518" s="61" t="s">
        <v>2</v>
      </c>
      <c r="E518" s="41" t="s">
        <v>627</v>
      </c>
      <c r="F518" s="59">
        <v>610</v>
      </c>
      <c r="G518" s="37">
        <v>3212.1</v>
      </c>
      <c r="H518" s="37">
        <v>3324.5</v>
      </c>
      <c r="I518" s="37">
        <v>3438.9</v>
      </c>
    </row>
    <row r="519" spans="1:9" ht="54.75" customHeight="1" thickBot="1">
      <c r="A519" s="42" t="s">
        <v>203</v>
      </c>
      <c r="B519" s="59">
        <v>148</v>
      </c>
      <c r="C519" s="61">
        <v>11</v>
      </c>
      <c r="D519" s="61" t="s">
        <v>2</v>
      </c>
      <c r="E519" s="41" t="s">
        <v>628</v>
      </c>
      <c r="F519" s="59"/>
      <c r="G519" s="37">
        <f t="shared" ref="G519:I520" si="151">G520</f>
        <v>666.7</v>
      </c>
      <c r="H519" s="37">
        <f t="shared" si="151"/>
        <v>666.7</v>
      </c>
      <c r="I519" s="37">
        <f t="shared" si="151"/>
        <v>666.7</v>
      </c>
    </row>
    <row r="520" spans="1:9" ht="63.75" thickBot="1">
      <c r="A520" s="42" t="s">
        <v>587</v>
      </c>
      <c r="B520" s="59">
        <v>148</v>
      </c>
      <c r="C520" s="61">
        <v>11</v>
      </c>
      <c r="D520" s="61" t="s">
        <v>2</v>
      </c>
      <c r="E520" s="41" t="s">
        <v>629</v>
      </c>
      <c r="F520" s="59"/>
      <c r="G520" s="37">
        <f>G521</f>
        <v>666.7</v>
      </c>
      <c r="H520" s="37">
        <f t="shared" si="151"/>
        <v>666.7</v>
      </c>
      <c r="I520" s="37">
        <f t="shared" si="151"/>
        <v>666.7</v>
      </c>
    </row>
    <row r="521" spans="1:9" ht="15.75" customHeight="1" thickBot="1">
      <c r="A521" s="42" t="s">
        <v>99</v>
      </c>
      <c r="B521" s="59">
        <v>148</v>
      </c>
      <c r="C521" s="61">
        <v>11</v>
      </c>
      <c r="D521" s="61" t="s">
        <v>2</v>
      </c>
      <c r="E521" s="41" t="s">
        <v>629</v>
      </c>
      <c r="F521" s="59">
        <v>610</v>
      </c>
      <c r="G521" s="37">
        <v>666.7</v>
      </c>
      <c r="H521" s="75">
        <v>666.7</v>
      </c>
      <c r="I521" s="75">
        <v>666.7</v>
      </c>
    </row>
    <row r="522" spans="1:9" s="3" customFormat="1" ht="21" customHeight="1" thickBot="1">
      <c r="A522" s="13" t="s">
        <v>204</v>
      </c>
      <c r="B522" s="19">
        <v>148</v>
      </c>
      <c r="C522" s="20">
        <v>12</v>
      </c>
      <c r="D522" s="20" t="s">
        <v>64</v>
      </c>
      <c r="E522" s="19"/>
      <c r="F522" s="19"/>
      <c r="G522" s="64">
        <f>G523</f>
        <v>773.1</v>
      </c>
      <c r="H522" s="64">
        <f>H523</f>
        <v>804</v>
      </c>
      <c r="I522" s="64">
        <f>I523</f>
        <v>836.2</v>
      </c>
    </row>
    <row r="523" spans="1:9" ht="19.149999999999999" customHeight="1" thickBot="1">
      <c r="A523" s="12" t="s">
        <v>73</v>
      </c>
      <c r="B523" s="59">
        <v>148</v>
      </c>
      <c r="C523" s="61">
        <v>12</v>
      </c>
      <c r="D523" s="61" t="s">
        <v>2</v>
      </c>
      <c r="E523" s="59"/>
      <c r="F523" s="59"/>
      <c r="G523" s="37">
        <f>G524</f>
        <v>773.1</v>
      </c>
      <c r="H523" s="37">
        <f t="shared" ref="H523:I523" si="152">H524</f>
        <v>804</v>
      </c>
      <c r="I523" s="37">
        <f t="shared" si="152"/>
        <v>836.2</v>
      </c>
    </row>
    <row r="524" spans="1:9" ht="18" customHeight="1" thickBot="1">
      <c r="A524" s="12" t="s">
        <v>204</v>
      </c>
      <c r="B524" s="59">
        <v>148</v>
      </c>
      <c r="C524" s="61">
        <v>12</v>
      </c>
      <c r="D524" s="61" t="s">
        <v>2</v>
      </c>
      <c r="E524" s="59" t="s">
        <v>205</v>
      </c>
      <c r="F524" s="59"/>
      <c r="G524" s="37">
        <f>G525</f>
        <v>773.1</v>
      </c>
      <c r="H524" s="37">
        <f t="shared" ref="H524:I524" si="153">H525</f>
        <v>804</v>
      </c>
      <c r="I524" s="37">
        <f t="shared" si="153"/>
        <v>836.2</v>
      </c>
    </row>
    <row r="525" spans="1:9" ht="19.899999999999999" customHeight="1" thickBot="1">
      <c r="A525" s="12" t="s">
        <v>206</v>
      </c>
      <c r="B525" s="59">
        <v>148</v>
      </c>
      <c r="C525" s="61">
        <v>12</v>
      </c>
      <c r="D525" s="61" t="s">
        <v>2</v>
      </c>
      <c r="E525" s="59" t="s">
        <v>207</v>
      </c>
      <c r="F525" s="59">
        <v>620</v>
      </c>
      <c r="G525" s="37">
        <v>773.1</v>
      </c>
      <c r="H525" s="37">
        <v>804</v>
      </c>
      <c r="I525" s="37">
        <v>836.2</v>
      </c>
    </row>
    <row r="526" spans="1:9" ht="51" customHeight="1" thickBot="1">
      <c r="A526" s="53" t="s">
        <v>549</v>
      </c>
      <c r="B526" s="19">
        <v>153</v>
      </c>
      <c r="C526" s="20"/>
      <c r="D526" s="20"/>
      <c r="E526" s="19"/>
      <c r="F526" s="19"/>
      <c r="G526" s="64">
        <f>G527+G539+G544+G551+G558</f>
        <v>22726.700000000004</v>
      </c>
      <c r="H526" s="64">
        <f>H527+H539+H544+H551+H558</f>
        <v>16851.3</v>
      </c>
      <c r="I526" s="64">
        <f>I527+I539+I544+I551+I558</f>
        <v>16313.7</v>
      </c>
    </row>
    <row r="527" spans="1:9" s="3" customFormat="1" ht="21.75" customHeight="1" thickBot="1">
      <c r="A527" s="13" t="s">
        <v>0</v>
      </c>
      <c r="B527" s="19">
        <v>153</v>
      </c>
      <c r="C527" s="20" t="s">
        <v>1</v>
      </c>
      <c r="D527" s="20" t="s">
        <v>64</v>
      </c>
      <c r="E527" s="19"/>
      <c r="F527" s="19"/>
      <c r="G527" s="64">
        <f>G528</f>
        <v>9811.5000000000018</v>
      </c>
      <c r="H527" s="64">
        <f t="shared" ref="H527:I527" si="154">H528</f>
        <v>10027.6</v>
      </c>
      <c r="I527" s="64">
        <f t="shared" si="154"/>
        <v>9400.6</v>
      </c>
    </row>
    <row r="528" spans="1:9" ht="67.5" customHeight="1" thickBot="1">
      <c r="A528" s="54" t="s">
        <v>67</v>
      </c>
      <c r="B528" s="59">
        <v>153</v>
      </c>
      <c r="C528" s="61" t="s">
        <v>1</v>
      </c>
      <c r="D528" s="61" t="s">
        <v>4</v>
      </c>
      <c r="E528" s="59"/>
      <c r="F528" s="59"/>
      <c r="G528" s="37">
        <f>G529</f>
        <v>9811.5000000000018</v>
      </c>
      <c r="H528" s="37">
        <f t="shared" ref="H528:I528" si="155">H529</f>
        <v>10027.6</v>
      </c>
      <c r="I528" s="37">
        <f t="shared" si="155"/>
        <v>9400.6</v>
      </c>
    </row>
    <row r="529" spans="1:9" ht="49.5" customHeight="1" thickBot="1">
      <c r="A529" s="42" t="s">
        <v>283</v>
      </c>
      <c r="B529" s="59">
        <v>153</v>
      </c>
      <c r="C529" s="61" t="s">
        <v>1</v>
      </c>
      <c r="D529" s="61" t="s">
        <v>4</v>
      </c>
      <c r="E529" s="41" t="s">
        <v>146</v>
      </c>
      <c r="F529" s="41"/>
      <c r="G529" s="37">
        <f>G530</f>
        <v>9811.5000000000018</v>
      </c>
      <c r="H529" s="37">
        <f t="shared" ref="H529:I529" si="156">H530</f>
        <v>10027.6</v>
      </c>
      <c r="I529" s="37">
        <f t="shared" si="156"/>
        <v>9400.6</v>
      </c>
    </row>
    <row r="530" spans="1:9" ht="48" customHeight="1" thickBot="1">
      <c r="A530" s="42" t="s">
        <v>284</v>
      </c>
      <c r="B530" s="59">
        <v>153</v>
      </c>
      <c r="C530" s="61" t="s">
        <v>1</v>
      </c>
      <c r="D530" s="61" t="s">
        <v>4</v>
      </c>
      <c r="E530" s="41" t="s">
        <v>286</v>
      </c>
      <c r="F530" s="41"/>
      <c r="G530" s="37">
        <f>G531</f>
        <v>9811.5000000000018</v>
      </c>
      <c r="H530" s="37">
        <f t="shared" ref="H530:I530" si="157">H531</f>
        <v>10027.6</v>
      </c>
      <c r="I530" s="37">
        <f t="shared" si="157"/>
        <v>9400.6</v>
      </c>
    </row>
    <row r="531" spans="1:9" ht="51.6" customHeight="1" thickBot="1">
      <c r="A531" s="42" t="s">
        <v>285</v>
      </c>
      <c r="B531" s="59">
        <v>153</v>
      </c>
      <c r="C531" s="61" t="s">
        <v>1</v>
      </c>
      <c r="D531" s="61" t="s">
        <v>4</v>
      </c>
      <c r="E531" s="41" t="s">
        <v>287</v>
      </c>
      <c r="F531" s="41"/>
      <c r="G531" s="37">
        <f>G532+G537</f>
        <v>9811.5000000000018</v>
      </c>
      <c r="H531" s="81">
        <f t="shared" ref="H531:I531" si="158">H532+H537</f>
        <v>10027.6</v>
      </c>
      <c r="I531" s="81">
        <f t="shared" si="158"/>
        <v>9400.6</v>
      </c>
    </row>
    <row r="532" spans="1:9" ht="34.15" customHeight="1" thickBot="1">
      <c r="A532" s="49" t="s">
        <v>29</v>
      </c>
      <c r="B532" s="59">
        <v>153</v>
      </c>
      <c r="C532" s="61" t="s">
        <v>1</v>
      </c>
      <c r="D532" s="61" t="s">
        <v>4</v>
      </c>
      <c r="E532" s="41" t="s">
        <v>288</v>
      </c>
      <c r="F532" s="41"/>
      <c r="G532" s="37">
        <f>G533+G534+G535+G536</f>
        <v>6770.1000000000013</v>
      </c>
      <c r="H532" s="81">
        <f t="shared" ref="H532:I532" si="159">H533+H534+H535+H536</f>
        <v>6879.8</v>
      </c>
      <c r="I532" s="81">
        <f t="shared" si="159"/>
        <v>6143.7</v>
      </c>
    </row>
    <row r="533" spans="1:9" ht="34.5" customHeight="1" thickBot="1">
      <c r="A533" s="42" t="s">
        <v>30</v>
      </c>
      <c r="B533" s="59">
        <v>153</v>
      </c>
      <c r="C533" s="61" t="s">
        <v>1</v>
      </c>
      <c r="D533" s="61" t="s">
        <v>4</v>
      </c>
      <c r="E533" s="41" t="s">
        <v>288</v>
      </c>
      <c r="F533" s="41" t="s">
        <v>289</v>
      </c>
      <c r="G533" s="37">
        <v>4590.3</v>
      </c>
      <c r="H533" s="37">
        <v>4758.6000000000004</v>
      </c>
      <c r="I533" s="37">
        <v>4758.6000000000004</v>
      </c>
    </row>
    <row r="534" spans="1:9" ht="51.75" customHeight="1" thickBot="1">
      <c r="A534" s="42" t="s">
        <v>77</v>
      </c>
      <c r="B534" s="59">
        <v>153</v>
      </c>
      <c r="C534" s="61" t="s">
        <v>1</v>
      </c>
      <c r="D534" s="61" t="s">
        <v>4</v>
      </c>
      <c r="E534" s="41" t="s">
        <v>288</v>
      </c>
      <c r="F534" s="41" t="s">
        <v>31</v>
      </c>
      <c r="G534" s="37">
        <v>2153.4</v>
      </c>
      <c r="H534" s="37">
        <v>2100</v>
      </c>
      <c r="I534" s="37">
        <v>1363.9</v>
      </c>
    </row>
    <row r="535" spans="1:9" ht="31.5" customHeight="1" thickBot="1">
      <c r="A535" s="42" t="s">
        <v>184</v>
      </c>
      <c r="B535" s="82">
        <v>153</v>
      </c>
      <c r="C535" s="86" t="s">
        <v>1</v>
      </c>
      <c r="D535" s="86" t="s">
        <v>4</v>
      </c>
      <c r="E535" s="41" t="s">
        <v>288</v>
      </c>
      <c r="F535" s="41" t="s">
        <v>664</v>
      </c>
      <c r="G535" s="81">
        <v>1.8</v>
      </c>
      <c r="H535" s="81">
        <v>0</v>
      </c>
      <c r="I535" s="81">
        <v>0</v>
      </c>
    </row>
    <row r="536" spans="1:9" ht="19.5" customHeight="1" thickBot="1">
      <c r="A536" s="42" t="s">
        <v>80</v>
      </c>
      <c r="B536" s="59">
        <v>153</v>
      </c>
      <c r="C536" s="61" t="s">
        <v>1</v>
      </c>
      <c r="D536" s="61" t="s">
        <v>4</v>
      </c>
      <c r="E536" s="41" t="s">
        <v>288</v>
      </c>
      <c r="F536" s="41" t="s">
        <v>290</v>
      </c>
      <c r="G536" s="37">
        <v>24.6</v>
      </c>
      <c r="H536" s="37">
        <v>21.2</v>
      </c>
      <c r="I536" s="37">
        <v>21.2</v>
      </c>
    </row>
    <row r="537" spans="1:9" ht="51" customHeight="1" thickBot="1">
      <c r="A537" s="42" t="s">
        <v>83</v>
      </c>
      <c r="B537" s="59">
        <v>153</v>
      </c>
      <c r="C537" s="61" t="s">
        <v>1</v>
      </c>
      <c r="D537" s="61" t="s">
        <v>4</v>
      </c>
      <c r="E537" s="41" t="s">
        <v>291</v>
      </c>
      <c r="F537" s="41"/>
      <c r="G537" s="37">
        <f>G538</f>
        <v>3041.4</v>
      </c>
      <c r="H537" s="37">
        <f t="shared" ref="H537:I537" si="160">H538</f>
        <v>3147.8</v>
      </c>
      <c r="I537" s="37">
        <f t="shared" si="160"/>
        <v>3256.9</v>
      </c>
    </row>
    <row r="538" spans="1:9" ht="40.15" customHeight="1" thickBot="1">
      <c r="A538" s="42" t="s">
        <v>30</v>
      </c>
      <c r="B538" s="59">
        <v>153</v>
      </c>
      <c r="C538" s="61" t="s">
        <v>1</v>
      </c>
      <c r="D538" s="61" t="s">
        <v>4</v>
      </c>
      <c r="E538" s="41" t="s">
        <v>291</v>
      </c>
      <c r="F538" s="41" t="s">
        <v>289</v>
      </c>
      <c r="G538" s="37">
        <v>3041.4</v>
      </c>
      <c r="H538" s="37">
        <v>3147.8</v>
      </c>
      <c r="I538" s="37">
        <v>3256.9</v>
      </c>
    </row>
    <row r="539" spans="1:9" ht="22.5" customHeight="1" thickBot="1">
      <c r="A539" s="70" t="s">
        <v>637</v>
      </c>
      <c r="B539" s="20" t="s">
        <v>640</v>
      </c>
      <c r="C539" s="86" t="s">
        <v>2</v>
      </c>
      <c r="D539" s="86" t="s">
        <v>64</v>
      </c>
      <c r="E539" s="71"/>
      <c r="F539" s="71"/>
      <c r="G539" s="64">
        <f t="shared" ref="G539:I542" si="161">G540</f>
        <v>332.5</v>
      </c>
      <c r="H539" s="64">
        <f t="shared" si="161"/>
        <v>347.3</v>
      </c>
      <c r="I539" s="64">
        <f t="shared" si="161"/>
        <v>359.5</v>
      </c>
    </row>
    <row r="540" spans="1:9" ht="27" customHeight="1" thickBot="1">
      <c r="A540" s="42" t="s">
        <v>254</v>
      </c>
      <c r="B540" s="79" t="s">
        <v>640</v>
      </c>
      <c r="C540" s="79" t="s">
        <v>2</v>
      </c>
      <c r="D540" s="79" t="s">
        <v>3</v>
      </c>
      <c r="E540" s="41"/>
      <c r="F540" s="41"/>
      <c r="G540" s="80">
        <f t="shared" si="161"/>
        <v>332.5</v>
      </c>
      <c r="H540" s="80">
        <f t="shared" si="161"/>
        <v>347.3</v>
      </c>
      <c r="I540" s="80">
        <f t="shared" si="161"/>
        <v>359.5</v>
      </c>
    </row>
    <row r="541" spans="1:9" ht="40.15" customHeight="1" thickBot="1">
      <c r="A541" s="42" t="s">
        <v>638</v>
      </c>
      <c r="B541" s="79" t="s">
        <v>640</v>
      </c>
      <c r="C541" s="79" t="s">
        <v>2</v>
      </c>
      <c r="D541" s="79" t="s">
        <v>3</v>
      </c>
      <c r="E541" s="41" t="s">
        <v>331</v>
      </c>
      <c r="F541" s="41"/>
      <c r="G541" s="80">
        <f t="shared" si="161"/>
        <v>332.5</v>
      </c>
      <c r="H541" s="80">
        <f t="shared" si="161"/>
        <v>347.3</v>
      </c>
      <c r="I541" s="80">
        <f t="shared" si="161"/>
        <v>359.5</v>
      </c>
    </row>
    <row r="542" spans="1:9" ht="40.15" customHeight="1" thickBot="1">
      <c r="A542" s="42" t="s">
        <v>639</v>
      </c>
      <c r="B542" s="79" t="s">
        <v>2</v>
      </c>
      <c r="C542" s="79" t="s">
        <v>2</v>
      </c>
      <c r="D542" s="79" t="s">
        <v>3</v>
      </c>
      <c r="E542" s="41" t="s">
        <v>332</v>
      </c>
      <c r="F542" s="41"/>
      <c r="G542" s="80">
        <f t="shared" si="161"/>
        <v>332.5</v>
      </c>
      <c r="H542" s="80">
        <f t="shared" si="161"/>
        <v>347.3</v>
      </c>
      <c r="I542" s="80">
        <f t="shared" si="161"/>
        <v>359.5</v>
      </c>
    </row>
    <row r="543" spans="1:9" ht="40.15" customHeight="1" thickBot="1">
      <c r="A543" s="42" t="s">
        <v>82</v>
      </c>
      <c r="B543" s="79" t="s">
        <v>640</v>
      </c>
      <c r="C543" s="79" t="s">
        <v>2</v>
      </c>
      <c r="D543" s="79" t="s">
        <v>3</v>
      </c>
      <c r="E543" s="41" t="s">
        <v>332</v>
      </c>
      <c r="F543" s="41" t="s">
        <v>289</v>
      </c>
      <c r="G543" s="80">
        <v>332.5</v>
      </c>
      <c r="H543" s="80">
        <v>347.3</v>
      </c>
      <c r="I543" s="80">
        <v>359.5</v>
      </c>
    </row>
    <row r="544" spans="1:9" s="3" customFormat="1" ht="53.25" customHeight="1" thickBot="1">
      <c r="A544" s="70" t="s">
        <v>685</v>
      </c>
      <c r="B544" s="82">
        <v>153</v>
      </c>
      <c r="C544" s="86" t="s">
        <v>3</v>
      </c>
      <c r="D544" s="86" t="s">
        <v>64</v>
      </c>
      <c r="E544" s="41"/>
      <c r="F544" s="71"/>
      <c r="G544" s="64">
        <f>G545</f>
        <v>1120</v>
      </c>
      <c r="H544" s="64">
        <f t="shared" ref="H544:I544" si="162">H545</f>
        <v>850</v>
      </c>
      <c r="I544" s="64">
        <f t="shared" si="162"/>
        <v>850</v>
      </c>
    </row>
    <row r="545" spans="1:9" s="4" customFormat="1" ht="54.75" customHeight="1" thickBot="1">
      <c r="A545" s="42" t="s">
        <v>114</v>
      </c>
      <c r="B545" s="59">
        <v>153</v>
      </c>
      <c r="C545" s="41" t="s">
        <v>3</v>
      </c>
      <c r="D545" s="41" t="s">
        <v>335</v>
      </c>
      <c r="E545" s="41"/>
      <c r="F545" s="41"/>
      <c r="G545" s="37">
        <f>G546</f>
        <v>1120</v>
      </c>
      <c r="H545" s="37">
        <f t="shared" ref="H545:I545" si="163">H546</f>
        <v>850</v>
      </c>
      <c r="I545" s="37">
        <f t="shared" si="163"/>
        <v>850</v>
      </c>
    </row>
    <row r="546" spans="1:9" ht="54.75" customHeight="1" thickBot="1">
      <c r="A546" s="47" t="s">
        <v>283</v>
      </c>
      <c r="B546" s="59">
        <v>153</v>
      </c>
      <c r="C546" s="41" t="s">
        <v>3</v>
      </c>
      <c r="D546" s="41" t="s">
        <v>335</v>
      </c>
      <c r="E546" s="41" t="s">
        <v>146</v>
      </c>
      <c r="F546" s="41"/>
      <c r="G546" s="37">
        <f t="shared" ref="G546:I548" si="164">G547</f>
        <v>1120</v>
      </c>
      <c r="H546" s="37">
        <f t="shared" si="164"/>
        <v>850</v>
      </c>
      <c r="I546" s="37">
        <f t="shared" si="164"/>
        <v>850</v>
      </c>
    </row>
    <row r="547" spans="1:9" ht="50.25" customHeight="1" thickBot="1">
      <c r="A547" s="47" t="s">
        <v>333</v>
      </c>
      <c r="B547" s="59">
        <v>153</v>
      </c>
      <c r="C547" s="41" t="s">
        <v>3</v>
      </c>
      <c r="D547" s="41" t="s">
        <v>335</v>
      </c>
      <c r="E547" s="41" t="s">
        <v>602</v>
      </c>
      <c r="F547" s="41"/>
      <c r="G547" s="37">
        <f t="shared" si="164"/>
        <v>1120</v>
      </c>
      <c r="H547" s="37">
        <f t="shared" si="164"/>
        <v>850</v>
      </c>
      <c r="I547" s="37">
        <f t="shared" si="164"/>
        <v>850</v>
      </c>
    </row>
    <row r="548" spans="1:9" ht="63.75" customHeight="1" thickBot="1">
      <c r="A548" s="47" t="s">
        <v>334</v>
      </c>
      <c r="B548" s="59">
        <v>153</v>
      </c>
      <c r="C548" s="41" t="s">
        <v>3</v>
      </c>
      <c r="D548" s="41" t="s">
        <v>335</v>
      </c>
      <c r="E548" s="41" t="s">
        <v>602</v>
      </c>
      <c r="F548" s="41"/>
      <c r="G548" s="37">
        <f>G549</f>
        <v>1120</v>
      </c>
      <c r="H548" s="75">
        <f t="shared" si="164"/>
        <v>850</v>
      </c>
      <c r="I548" s="75">
        <f t="shared" si="164"/>
        <v>850</v>
      </c>
    </row>
    <row r="549" spans="1:9" ht="33" customHeight="1" thickBot="1">
      <c r="A549" s="47" t="s">
        <v>604</v>
      </c>
      <c r="B549" s="73">
        <v>153</v>
      </c>
      <c r="C549" s="41" t="s">
        <v>3</v>
      </c>
      <c r="D549" s="41" t="s">
        <v>335</v>
      </c>
      <c r="E549" s="41" t="s">
        <v>603</v>
      </c>
      <c r="F549" s="41"/>
      <c r="G549" s="75">
        <f>G550</f>
        <v>1120</v>
      </c>
      <c r="H549" s="75">
        <f t="shared" ref="H549:I549" si="165">H550</f>
        <v>850</v>
      </c>
      <c r="I549" s="75">
        <f t="shared" si="165"/>
        <v>850</v>
      </c>
    </row>
    <row r="550" spans="1:9" ht="36.75" customHeight="1" thickBot="1">
      <c r="A550" s="47" t="s">
        <v>77</v>
      </c>
      <c r="B550" s="59">
        <v>153</v>
      </c>
      <c r="C550" s="41" t="s">
        <v>3</v>
      </c>
      <c r="D550" s="41" t="s">
        <v>335</v>
      </c>
      <c r="E550" s="41" t="s">
        <v>603</v>
      </c>
      <c r="F550" s="41" t="s">
        <v>31</v>
      </c>
      <c r="G550" s="37">
        <v>1120</v>
      </c>
      <c r="H550" s="37">
        <v>850</v>
      </c>
      <c r="I550" s="37">
        <v>850</v>
      </c>
    </row>
    <row r="551" spans="1:9" ht="27.6" customHeight="1" thickBot="1">
      <c r="A551" s="42" t="s">
        <v>11</v>
      </c>
      <c r="B551" s="59">
        <v>153</v>
      </c>
      <c r="C551" s="61" t="s">
        <v>4</v>
      </c>
      <c r="D551" s="61" t="s">
        <v>9</v>
      </c>
      <c r="E551" s="41"/>
      <c r="F551" s="59"/>
      <c r="G551" s="37">
        <f t="shared" ref="G551:I553" si="166">G552</f>
        <v>450</v>
      </c>
      <c r="H551" s="37">
        <f t="shared" si="166"/>
        <v>250</v>
      </c>
      <c r="I551" s="37">
        <f t="shared" si="166"/>
        <v>250</v>
      </c>
    </row>
    <row r="552" spans="1:9" ht="72" customHeight="1" thickBot="1">
      <c r="A552" s="42" t="s">
        <v>383</v>
      </c>
      <c r="B552" s="59">
        <v>153</v>
      </c>
      <c r="C552" s="61" t="s">
        <v>4</v>
      </c>
      <c r="D552" s="61" t="s">
        <v>9</v>
      </c>
      <c r="E552" s="41" t="s">
        <v>373</v>
      </c>
      <c r="F552" s="59"/>
      <c r="G552" s="37">
        <f t="shared" si="166"/>
        <v>450</v>
      </c>
      <c r="H552" s="37">
        <f t="shared" si="166"/>
        <v>250</v>
      </c>
      <c r="I552" s="37">
        <f t="shared" si="166"/>
        <v>250</v>
      </c>
    </row>
    <row r="553" spans="1:9" ht="58.5" customHeight="1" thickBot="1">
      <c r="A553" s="42" t="s">
        <v>384</v>
      </c>
      <c r="B553" s="59">
        <v>153</v>
      </c>
      <c r="C553" s="61" t="s">
        <v>4</v>
      </c>
      <c r="D553" s="61" t="s">
        <v>9</v>
      </c>
      <c r="E553" s="41" t="s">
        <v>386</v>
      </c>
      <c r="F553" s="59"/>
      <c r="G553" s="37">
        <f>G554</f>
        <v>450</v>
      </c>
      <c r="H553" s="37">
        <f t="shared" si="166"/>
        <v>250</v>
      </c>
      <c r="I553" s="37">
        <f t="shared" si="166"/>
        <v>250</v>
      </c>
    </row>
    <row r="554" spans="1:9" ht="55.5" customHeight="1" thickBot="1">
      <c r="A554" s="42" t="s">
        <v>385</v>
      </c>
      <c r="B554" s="59">
        <v>153</v>
      </c>
      <c r="C554" s="61" t="s">
        <v>4</v>
      </c>
      <c r="D554" s="61" t="s">
        <v>9</v>
      </c>
      <c r="E554" s="41" t="s">
        <v>387</v>
      </c>
      <c r="F554" s="59"/>
      <c r="G554" s="37">
        <f>G555</f>
        <v>450</v>
      </c>
      <c r="H554" s="37">
        <f>H555</f>
        <v>250</v>
      </c>
      <c r="I554" s="37">
        <f>I555</f>
        <v>250</v>
      </c>
    </row>
    <row r="555" spans="1:9" ht="54.75" customHeight="1" thickBot="1">
      <c r="A555" s="42" t="s">
        <v>134</v>
      </c>
      <c r="B555" s="59">
        <v>153</v>
      </c>
      <c r="C555" s="61" t="s">
        <v>4</v>
      </c>
      <c r="D555" s="61" t="s">
        <v>9</v>
      </c>
      <c r="E555" s="41" t="s">
        <v>388</v>
      </c>
      <c r="F555" s="59"/>
      <c r="G555" s="37">
        <f>G556</f>
        <v>450</v>
      </c>
      <c r="H555" s="37">
        <f t="shared" ref="H555:I555" si="167">H556</f>
        <v>250</v>
      </c>
      <c r="I555" s="37">
        <f t="shared" si="167"/>
        <v>250</v>
      </c>
    </row>
    <row r="556" spans="1:9" ht="55.5" customHeight="1" thickBot="1">
      <c r="A556" s="42" t="s">
        <v>56</v>
      </c>
      <c r="B556" s="59">
        <v>153</v>
      </c>
      <c r="C556" s="61" t="s">
        <v>4</v>
      </c>
      <c r="D556" s="61" t="s">
        <v>9</v>
      </c>
      <c r="E556" s="41" t="s">
        <v>388</v>
      </c>
      <c r="F556" s="59">
        <v>240</v>
      </c>
      <c r="G556" s="37">
        <v>450</v>
      </c>
      <c r="H556" s="37">
        <v>250</v>
      </c>
      <c r="I556" s="37">
        <v>250</v>
      </c>
    </row>
    <row r="557" spans="1:9" s="3" customFormat="1" ht="23.25" customHeight="1" thickBot="1">
      <c r="A557" s="42" t="s">
        <v>12</v>
      </c>
      <c r="B557" s="82">
        <v>153</v>
      </c>
      <c r="C557" s="86" t="s">
        <v>13</v>
      </c>
      <c r="D557" s="86" t="s">
        <v>64</v>
      </c>
      <c r="E557" s="41"/>
      <c r="F557" s="82"/>
      <c r="G557" s="81">
        <f>G558</f>
        <v>11012.7</v>
      </c>
      <c r="H557" s="81">
        <f t="shared" ref="H557:I557" si="168">H558</f>
        <v>5376.4</v>
      </c>
      <c r="I557" s="81">
        <f t="shared" si="168"/>
        <v>5453.6</v>
      </c>
    </row>
    <row r="558" spans="1:9" ht="23.45" customHeight="1" thickBot="1">
      <c r="A558" s="12" t="s">
        <v>53</v>
      </c>
      <c r="B558" s="59">
        <v>153</v>
      </c>
      <c r="C558" s="61" t="s">
        <v>13</v>
      </c>
      <c r="D558" s="61" t="s">
        <v>3</v>
      </c>
      <c r="E558" s="59"/>
      <c r="F558" s="59"/>
      <c r="G558" s="37">
        <f>G559</f>
        <v>11012.7</v>
      </c>
      <c r="H558" s="37">
        <f>H559</f>
        <v>5376.4</v>
      </c>
      <c r="I558" s="37">
        <f>I559</f>
        <v>5453.6</v>
      </c>
    </row>
    <row r="559" spans="1:9" ht="51.75" customHeight="1" thickBot="1">
      <c r="A559" s="42" t="s">
        <v>632</v>
      </c>
      <c r="B559" s="59">
        <v>153</v>
      </c>
      <c r="C559" s="61" t="s">
        <v>13</v>
      </c>
      <c r="D559" s="61" t="s">
        <v>3</v>
      </c>
      <c r="E559" s="41" t="s">
        <v>146</v>
      </c>
      <c r="F559" s="41"/>
      <c r="G559" s="48">
        <f>G560</f>
        <v>11012.7</v>
      </c>
      <c r="H559" s="48">
        <f t="shared" ref="H559:I559" si="169">H560</f>
        <v>5376.4</v>
      </c>
      <c r="I559" s="48">
        <f t="shared" si="169"/>
        <v>5453.6</v>
      </c>
    </row>
    <row r="560" spans="1:9" ht="49.5" customHeight="1" thickBot="1">
      <c r="A560" s="42" t="s">
        <v>581</v>
      </c>
      <c r="B560" s="59">
        <v>153</v>
      </c>
      <c r="C560" s="61" t="s">
        <v>13</v>
      </c>
      <c r="D560" s="61" t="s">
        <v>3</v>
      </c>
      <c r="E560" s="41" t="s">
        <v>561</v>
      </c>
      <c r="F560" s="41"/>
      <c r="G560" s="48">
        <f>G561+G564+G567+G572</f>
        <v>11012.7</v>
      </c>
      <c r="H560" s="48">
        <f>H561+H564+H567+H572</f>
        <v>5376.4</v>
      </c>
      <c r="I560" s="48">
        <f>I561+I564+I567+I572</f>
        <v>5453.6</v>
      </c>
    </row>
    <row r="561" spans="1:9" ht="35.25" customHeight="1" thickBot="1">
      <c r="A561" s="42" t="s">
        <v>554</v>
      </c>
      <c r="B561" s="59">
        <v>153</v>
      </c>
      <c r="C561" s="61" t="s">
        <v>13</v>
      </c>
      <c r="D561" s="61" t="s">
        <v>3</v>
      </c>
      <c r="E561" s="41" t="s">
        <v>562</v>
      </c>
      <c r="F561" s="41"/>
      <c r="G561" s="48">
        <f>G562</f>
        <v>235</v>
      </c>
      <c r="H561" s="48">
        <f t="shared" ref="H561:I561" si="170">H562</f>
        <v>235</v>
      </c>
      <c r="I561" s="48">
        <f t="shared" si="170"/>
        <v>235</v>
      </c>
    </row>
    <row r="562" spans="1:9" ht="18" customHeight="1" thickBot="1">
      <c r="A562" s="42" t="s">
        <v>555</v>
      </c>
      <c r="B562" s="59">
        <v>153</v>
      </c>
      <c r="C562" s="61" t="s">
        <v>13</v>
      </c>
      <c r="D562" s="61" t="s">
        <v>3</v>
      </c>
      <c r="E562" s="41" t="s">
        <v>563</v>
      </c>
      <c r="F562" s="41"/>
      <c r="G562" s="48">
        <f>G563</f>
        <v>235</v>
      </c>
      <c r="H562" s="48">
        <f t="shared" ref="H562:I562" si="171">H563</f>
        <v>235</v>
      </c>
      <c r="I562" s="48">
        <f t="shared" si="171"/>
        <v>235</v>
      </c>
    </row>
    <row r="563" spans="1:9" ht="51.75" customHeight="1" thickBot="1">
      <c r="A563" s="42" t="s">
        <v>77</v>
      </c>
      <c r="B563" s="59">
        <v>153</v>
      </c>
      <c r="C563" s="61" t="s">
        <v>13</v>
      </c>
      <c r="D563" s="61" t="s">
        <v>3</v>
      </c>
      <c r="E563" s="41" t="s">
        <v>563</v>
      </c>
      <c r="F563" s="41" t="s">
        <v>31</v>
      </c>
      <c r="G563" s="48">
        <v>235</v>
      </c>
      <c r="H563" s="48">
        <v>235</v>
      </c>
      <c r="I563" s="48">
        <v>235</v>
      </c>
    </row>
    <row r="564" spans="1:9" ht="35.25" customHeight="1" thickBot="1">
      <c r="A564" s="42" t="s">
        <v>582</v>
      </c>
      <c r="B564" s="59">
        <v>153</v>
      </c>
      <c r="C564" s="61" t="s">
        <v>13</v>
      </c>
      <c r="D564" s="61" t="s">
        <v>3</v>
      </c>
      <c r="E564" s="41" t="s">
        <v>564</v>
      </c>
      <c r="F564" s="41"/>
      <c r="G564" s="48">
        <f>G565</f>
        <v>1974.6</v>
      </c>
      <c r="H564" s="48">
        <f t="shared" ref="H564:I564" si="172">H565</f>
        <v>1883.9</v>
      </c>
      <c r="I564" s="48">
        <f t="shared" si="172"/>
        <v>1961.1</v>
      </c>
    </row>
    <row r="565" spans="1:9" ht="69" customHeight="1" thickBot="1">
      <c r="A565" s="42" t="s">
        <v>556</v>
      </c>
      <c r="B565" s="59">
        <v>153</v>
      </c>
      <c r="C565" s="61" t="s">
        <v>13</v>
      </c>
      <c r="D565" s="61" t="s">
        <v>3</v>
      </c>
      <c r="E565" s="41" t="s">
        <v>565</v>
      </c>
      <c r="F565" s="41"/>
      <c r="G565" s="48">
        <f>G566</f>
        <v>1974.6</v>
      </c>
      <c r="H565" s="48">
        <f t="shared" ref="H565:I565" si="173">H566</f>
        <v>1883.9</v>
      </c>
      <c r="I565" s="48">
        <f t="shared" si="173"/>
        <v>1961.1</v>
      </c>
    </row>
    <row r="566" spans="1:9" ht="49.5" customHeight="1" thickBot="1">
      <c r="A566" s="42" t="s">
        <v>77</v>
      </c>
      <c r="B566" s="59">
        <v>153</v>
      </c>
      <c r="C566" s="61" t="s">
        <v>13</v>
      </c>
      <c r="D566" s="61" t="s">
        <v>3</v>
      </c>
      <c r="E566" s="41" t="s">
        <v>565</v>
      </c>
      <c r="F566" s="41" t="s">
        <v>31</v>
      </c>
      <c r="G566" s="48">
        <v>1974.6</v>
      </c>
      <c r="H566" s="48">
        <v>1883.9</v>
      </c>
      <c r="I566" s="48">
        <v>1961.1</v>
      </c>
    </row>
    <row r="567" spans="1:9" ht="33.75" customHeight="1" thickBot="1">
      <c r="A567" s="42" t="s">
        <v>557</v>
      </c>
      <c r="B567" s="59">
        <v>153</v>
      </c>
      <c r="C567" s="61" t="s">
        <v>13</v>
      </c>
      <c r="D567" s="61" t="s">
        <v>3</v>
      </c>
      <c r="E567" s="41" t="s">
        <v>566</v>
      </c>
      <c r="F567" s="41"/>
      <c r="G567" s="48">
        <f>G568+G570</f>
        <v>5435.5</v>
      </c>
      <c r="H567" s="48">
        <f t="shared" ref="H567:I567" si="174">H568+H570</f>
        <v>3257.5</v>
      </c>
      <c r="I567" s="48">
        <f t="shared" si="174"/>
        <v>3257.5</v>
      </c>
    </row>
    <row r="568" spans="1:9" ht="33.75" customHeight="1" thickBot="1">
      <c r="A568" s="42" t="s">
        <v>611</v>
      </c>
      <c r="B568" s="73">
        <v>153</v>
      </c>
      <c r="C568" s="74" t="s">
        <v>13</v>
      </c>
      <c r="D568" s="74" t="s">
        <v>3</v>
      </c>
      <c r="E568" s="41" t="s">
        <v>610</v>
      </c>
      <c r="F568" s="41"/>
      <c r="G568" s="48">
        <f>G569</f>
        <v>2178</v>
      </c>
      <c r="H568" s="48">
        <f t="shared" ref="H568:I568" si="175">H569</f>
        <v>0</v>
      </c>
      <c r="I568" s="48">
        <f t="shared" si="175"/>
        <v>0</v>
      </c>
    </row>
    <row r="569" spans="1:9" ht="48.6" customHeight="1" thickBot="1">
      <c r="A569" s="42" t="s">
        <v>77</v>
      </c>
      <c r="B569" s="73">
        <v>153</v>
      </c>
      <c r="C569" s="74" t="s">
        <v>13</v>
      </c>
      <c r="D569" s="74" t="s">
        <v>3</v>
      </c>
      <c r="E569" s="41" t="s">
        <v>610</v>
      </c>
      <c r="F569" s="41" t="s">
        <v>31</v>
      </c>
      <c r="G569" s="48">
        <v>2178</v>
      </c>
      <c r="H569" s="48">
        <v>0</v>
      </c>
      <c r="I569" s="48">
        <v>0</v>
      </c>
    </row>
    <row r="570" spans="1:9" ht="129.75" customHeight="1" thickBot="1">
      <c r="A570" s="42" t="s">
        <v>558</v>
      </c>
      <c r="B570" s="59">
        <v>153</v>
      </c>
      <c r="C570" s="61" t="s">
        <v>13</v>
      </c>
      <c r="D570" s="61" t="s">
        <v>3</v>
      </c>
      <c r="E570" s="41" t="s">
        <v>567</v>
      </c>
      <c r="F570" s="41"/>
      <c r="G570" s="48">
        <f>G571</f>
        <v>3257.5</v>
      </c>
      <c r="H570" s="48">
        <f t="shared" ref="H570:I570" si="176">H571</f>
        <v>3257.5</v>
      </c>
      <c r="I570" s="48">
        <f t="shared" si="176"/>
        <v>3257.5</v>
      </c>
    </row>
    <row r="571" spans="1:9" ht="51.75" customHeight="1" thickBot="1">
      <c r="A571" s="42" t="s">
        <v>77</v>
      </c>
      <c r="B571" s="59">
        <v>153</v>
      </c>
      <c r="C571" s="61" t="s">
        <v>13</v>
      </c>
      <c r="D571" s="61" t="s">
        <v>3</v>
      </c>
      <c r="E571" s="41" t="s">
        <v>567</v>
      </c>
      <c r="F571" s="41" t="s">
        <v>31</v>
      </c>
      <c r="G571" s="48">
        <v>3257.5</v>
      </c>
      <c r="H571" s="48">
        <v>3257.5</v>
      </c>
      <c r="I571" s="48">
        <v>3257.5</v>
      </c>
    </row>
    <row r="572" spans="1:9" ht="36" customHeight="1" thickBot="1">
      <c r="A572" s="49" t="s">
        <v>559</v>
      </c>
      <c r="B572" s="59">
        <v>153</v>
      </c>
      <c r="C572" s="61" t="s">
        <v>13</v>
      </c>
      <c r="D572" s="61" t="s">
        <v>3</v>
      </c>
      <c r="E572" s="50" t="s">
        <v>599</v>
      </c>
      <c r="F572" s="50"/>
      <c r="G572" s="55">
        <f>G573</f>
        <v>3367.6</v>
      </c>
      <c r="H572" s="55">
        <f t="shared" ref="H572:I572" si="177">H573</f>
        <v>0</v>
      </c>
      <c r="I572" s="55">
        <f t="shared" si="177"/>
        <v>0</v>
      </c>
    </row>
    <row r="573" spans="1:9" ht="33.75" customHeight="1" thickBot="1">
      <c r="A573" s="49" t="s">
        <v>560</v>
      </c>
      <c r="B573" s="59">
        <v>153</v>
      </c>
      <c r="C573" s="61" t="s">
        <v>13</v>
      </c>
      <c r="D573" s="61" t="s">
        <v>3</v>
      </c>
      <c r="E573" s="50" t="s">
        <v>600</v>
      </c>
      <c r="F573" s="50"/>
      <c r="G573" s="55">
        <f t="shared" ref="G573:I573" si="178">G574</f>
        <v>3367.6</v>
      </c>
      <c r="H573" s="55">
        <f t="shared" si="178"/>
        <v>0</v>
      </c>
      <c r="I573" s="55">
        <f t="shared" si="178"/>
        <v>0</v>
      </c>
    </row>
    <row r="574" spans="1:9" ht="52.5" customHeight="1" thickBot="1">
      <c r="A574" s="49" t="s">
        <v>77</v>
      </c>
      <c r="B574" s="59">
        <v>153</v>
      </c>
      <c r="C574" s="61" t="s">
        <v>13</v>
      </c>
      <c r="D574" s="61" t="s">
        <v>3</v>
      </c>
      <c r="E574" s="50" t="s">
        <v>600</v>
      </c>
      <c r="F574" s="50" t="s">
        <v>31</v>
      </c>
      <c r="G574" s="55">
        <v>3367.6</v>
      </c>
      <c r="H574" s="37">
        <v>0</v>
      </c>
      <c r="I574" s="37">
        <v>0</v>
      </c>
    </row>
    <row r="575" spans="1:9" ht="39.6" customHeight="1" thickBot="1">
      <c r="A575" s="53" t="s">
        <v>444</v>
      </c>
      <c r="B575" s="19">
        <v>332</v>
      </c>
      <c r="C575" s="19"/>
      <c r="D575" s="19"/>
      <c r="E575" s="19"/>
      <c r="F575" s="19"/>
      <c r="G575" s="64">
        <f t="shared" ref="G575:I576" si="179">G576</f>
        <v>1507.1999999999998</v>
      </c>
      <c r="H575" s="64">
        <f t="shared" si="179"/>
        <v>1587.2</v>
      </c>
      <c r="I575" s="64">
        <f t="shared" si="179"/>
        <v>1595.3</v>
      </c>
    </row>
    <row r="576" spans="1:9" s="3" customFormat="1" ht="21" customHeight="1" thickBot="1">
      <c r="A576" s="13" t="s">
        <v>0</v>
      </c>
      <c r="B576" s="19">
        <v>332</v>
      </c>
      <c r="C576" s="20" t="s">
        <v>1</v>
      </c>
      <c r="D576" s="20" t="s">
        <v>64</v>
      </c>
      <c r="E576" s="19"/>
      <c r="F576" s="19"/>
      <c r="G576" s="64">
        <f>G577</f>
        <v>1507.1999999999998</v>
      </c>
      <c r="H576" s="64">
        <f t="shared" si="179"/>
        <v>1587.2</v>
      </c>
      <c r="I576" s="64">
        <f t="shared" si="179"/>
        <v>1595.3</v>
      </c>
    </row>
    <row r="577" spans="1:9" ht="65.45" customHeight="1" thickBot="1">
      <c r="A577" s="36" t="s">
        <v>66</v>
      </c>
      <c r="B577" s="59">
        <v>332</v>
      </c>
      <c r="C577" s="61" t="s">
        <v>1</v>
      </c>
      <c r="D577" s="61" t="s">
        <v>3</v>
      </c>
      <c r="E577" s="59"/>
      <c r="F577" s="59"/>
      <c r="G577" s="37">
        <f>G578</f>
        <v>1507.1999999999998</v>
      </c>
      <c r="H577" s="37">
        <f t="shared" ref="H577:I577" si="180">H578</f>
        <v>1587.2</v>
      </c>
      <c r="I577" s="37">
        <f t="shared" si="180"/>
        <v>1595.3</v>
      </c>
    </row>
    <row r="578" spans="1:9" ht="69" customHeight="1" thickBot="1">
      <c r="A578" s="36" t="s">
        <v>213</v>
      </c>
      <c r="B578" s="59">
        <v>332</v>
      </c>
      <c r="C578" s="61" t="s">
        <v>1</v>
      </c>
      <c r="D578" s="61" t="s">
        <v>3</v>
      </c>
      <c r="E578" s="59" t="s">
        <v>214</v>
      </c>
      <c r="F578" s="59"/>
      <c r="G578" s="37">
        <f>G579+G582</f>
        <v>1507.1999999999998</v>
      </c>
      <c r="H578" s="37">
        <f t="shared" ref="H578:I578" si="181">H579+H582</f>
        <v>1587.2</v>
      </c>
      <c r="I578" s="37">
        <f t="shared" si="181"/>
        <v>1595.3</v>
      </c>
    </row>
    <row r="579" spans="1:9" ht="40.15" customHeight="1" thickBot="1">
      <c r="A579" s="36" t="s">
        <v>29</v>
      </c>
      <c r="B579" s="59">
        <v>332</v>
      </c>
      <c r="C579" s="61" t="s">
        <v>1</v>
      </c>
      <c r="D579" s="61" t="s">
        <v>3</v>
      </c>
      <c r="E579" s="59" t="s">
        <v>220</v>
      </c>
      <c r="F579" s="59"/>
      <c r="G579" s="37">
        <f>G580+G581</f>
        <v>1394.6</v>
      </c>
      <c r="H579" s="37">
        <f t="shared" ref="H579:I579" si="182">H580+H581</f>
        <v>1470.7</v>
      </c>
      <c r="I579" s="37">
        <f t="shared" si="182"/>
        <v>1474.7</v>
      </c>
    </row>
    <row r="580" spans="1:9" ht="43.15" customHeight="1" thickBot="1">
      <c r="A580" s="12" t="s">
        <v>120</v>
      </c>
      <c r="B580" s="59">
        <v>332</v>
      </c>
      <c r="C580" s="61" t="s">
        <v>1</v>
      </c>
      <c r="D580" s="61" t="s">
        <v>3</v>
      </c>
      <c r="E580" s="59" t="s">
        <v>220</v>
      </c>
      <c r="F580" s="59">
        <v>120</v>
      </c>
      <c r="G580" s="37">
        <v>1220</v>
      </c>
      <c r="H580" s="37">
        <v>1273.9000000000001</v>
      </c>
      <c r="I580" s="37">
        <v>1273.9000000000001</v>
      </c>
    </row>
    <row r="581" spans="1:9" ht="48.75" customHeight="1" thickBot="1">
      <c r="A581" s="12" t="s">
        <v>221</v>
      </c>
      <c r="B581" s="59">
        <v>332</v>
      </c>
      <c r="C581" s="61" t="s">
        <v>1</v>
      </c>
      <c r="D581" s="61" t="s">
        <v>3</v>
      </c>
      <c r="E581" s="59" t="s">
        <v>222</v>
      </c>
      <c r="F581" s="59">
        <v>240</v>
      </c>
      <c r="G581" s="37">
        <v>174.6</v>
      </c>
      <c r="H581" s="37">
        <v>196.8</v>
      </c>
      <c r="I581" s="37">
        <v>200.8</v>
      </c>
    </row>
    <row r="582" spans="1:9" ht="57" customHeight="1" thickBot="1">
      <c r="A582" s="12" t="s">
        <v>83</v>
      </c>
      <c r="B582" s="59">
        <v>332</v>
      </c>
      <c r="C582" s="61" t="s">
        <v>1</v>
      </c>
      <c r="D582" s="61" t="s">
        <v>3</v>
      </c>
      <c r="E582" s="59" t="s">
        <v>215</v>
      </c>
      <c r="F582" s="59"/>
      <c r="G582" s="37">
        <f>G583</f>
        <v>112.6</v>
      </c>
      <c r="H582" s="37">
        <f>H583</f>
        <v>116.5</v>
      </c>
      <c r="I582" s="37">
        <f>I583</f>
        <v>120.6</v>
      </c>
    </row>
    <row r="583" spans="1:9" ht="39.6" customHeight="1" thickBot="1">
      <c r="A583" s="12" t="s">
        <v>30</v>
      </c>
      <c r="B583" s="59">
        <v>332</v>
      </c>
      <c r="C583" s="61" t="s">
        <v>1</v>
      </c>
      <c r="D583" s="61" t="s">
        <v>3</v>
      </c>
      <c r="E583" s="59" t="s">
        <v>216</v>
      </c>
      <c r="F583" s="59">
        <v>120</v>
      </c>
      <c r="G583" s="37">
        <v>112.6</v>
      </c>
      <c r="H583" s="37">
        <v>116.5</v>
      </c>
      <c r="I583" s="37">
        <v>120.6</v>
      </c>
    </row>
    <row r="584" spans="1:9" s="3" customFormat="1" ht="36.6" customHeight="1" thickBot="1">
      <c r="A584" s="13" t="s">
        <v>523</v>
      </c>
      <c r="B584" s="19">
        <v>335</v>
      </c>
      <c r="C584" s="20"/>
      <c r="D584" s="20"/>
      <c r="E584" s="19"/>
      <c r="F584" s="19"/>
      <c r="G584" s="64">
        <f>G586</f>
        <v>1406.1999999999998</v>
      </c>
      <c r="H584" s="64">
        <f t="shared" ref="H584:I584" si="183">H586</f>
        <v>1474.6999999999998</v>
      </c>
      <c r="I584" s="64">
        <f t="shared" si="183"/>
        <v>1483.6</v>
      </c>
    </row>
    <row r="585" spans="1:9" s="3" customFormat="1" ht="21" customHeight="1" thickBot="1">
      <c r="A585" s="13" t="s">
        <v>0</v>
      </c>
      <c r="B585" s="19">
        <v>335</v>
      </c>
      <c r="C585" s="20" t="s">
        <v>1</v>
      </c>
      <c r="D585" s="20" t="s">
        <v>64</v>
      </c>
      <c r="E585" s="19"/>
      <c r="F585" s="19"/>
      <c r="G585" s="64">
        <f>G586</f>
        <v>1406.1999999999998</v>
      </c>
      <c r="H585" s="64">
        <f t="shared" ref="H585:I585" si="184">H586</f>
        <v>1474.6999999999998</v>
      </c>
      <c r="I585" s="64">
        <f t="shared" si="184"/>
        <v>1483.6</v>
      </c>
    </row>
    <row r="586" spans="1:9" s="4" customFormat="1" ht="59.45" customHeight="1" thickBot="1">
      <c r="A586" s="60" t="s">
        <v>68</v>
      </c>
      <c r="B586" s="59">
        <v>335</v>
      </c>
      <c r="C586" s="61" t="s">
        <v>1</v>
      </c>
      <c r="D586" s="61" t="s">
        <v>5</v>
      </c>
      <c r="E586" s="59"/>
      <c r="F586" s="59"/>
      <c r="G586" s="37">
        <f>G587</f>
        <v>1406.1999999999998</v>
      </c>
      <c r="H586" s="37">
        <f>H587</f>
        <v>1474.6999999999998</v>
      </c>
      <c r="I586" s="37">
        <f>I587</f>
        <v>1483.6</v>
      </c>
    </row>
    <row r="587" spans="1:9" ht="50.45" customHeight="1" thickBot="1">
      <c r="A587" s="42" t="s">
        <v>550</v>
      </c>
      <c r="B587" s="59">
        <v>335</v>
      </c>
      <c r="C587" s="61" t="s">
        <v>1</v>
      </c>
      <c r="D587" s="61" t="s">
        <v>5</v>
      </c>
      <c r="E587" s="59" t="s">
        <v>217</v>
      </c>
      <c r="F587" s="59"/>
      <c r="G587" s="37">
        <f>G588+G591</f>
        <v>1406.1999999999998</v>
      </c>
      <c r="H587" s="37">
        <f t="shared" ref="H587:I587" si="185">H588+H591</f>
        <v>1474.6999999999998</v>
      </c>
      <c r="I587" s="37">
        <f t="shared" si="185"/>
        <v>1483.6</v>
      </c>
    </row>
    <row r="588" spans="1:9" ht="40.9" customHeight="1" thickBot="1">
      <c r="A588" s="42" t="s">
        <v>29</v>
      </c>
      <c r="B588" s="59">
        <v>335</v>
      </c>
      <c r="C588" s="61" t="s">
        <v>1</v>
      </c>
      <c r="D588" s="61" t="s">
        <v>5</v>
      </c>
      <c r="E588" s="59" t="s">
        <v>218</v>
      </c>
      <c r="F588" s="59"/>
      <c r="G588" s="37">
        <f>G589+G590</f>
        <v>1134.5999999999999</v>
      </c>
      <c r="H588" s="37">
        <f>H589+H590</f>
        <v>1193.5999999999999</v>
      </c>
      <c r="I588" s="37">
        <f>I589+I590</f>
        <v>1193.5999999999999</v>
      </c>
    </row>
    <row r="589" spans="1:9" ht="49.15" customHeight="1" thickBot="1">
      <c r="A589" s="42" t="s">
        <v>82</v>
      </c>
      <c r="B589" s="59">
        <v>335</v>
      </c>
      <c r="C589" s="61" t="s">
        <v>1</v>
      </c>
      <c r="D589" s="61" t="s">
        <v>5</v>
      </c>
      <c r="E589" s="59" t="s">
        <v>218</v>
      </c>
      <c r="F589" s="59">
        <v>120</v>
      </c>
      <c r="G589" s="37">
        <v>1021</v>
      </c>
      <c r="H589" s="37">
        <v>1080</v>
      </c>
      <c r="I589" s="37">
        <v>1080</v>
      </c>
    </row>
    <row r="590" spans="1:9" ht="50.45" customHeight="1" thickBot="1">
      <c r="A590" s="42" t="s">
        <v>77</v>
      </c>
      <c r="B590" s="59">
        <v>335</v>
      </c>
      <c r="C590" s="61" t="s">
        <v>1</v>
      </c>
      <c r="D590" s="61" t="s">
        <v>5</v>
      </c>
      <c r="E590" s="59" t="s">
        <v>218</v>
      </c>
      <c r="F590" s="59">
        <v>240</v>
      </c>
      <c r="G590" s="37">
        <v>113.6</v>
      </c>
      <c r="H590" s="37">
        <v>113.6</v>
      </c>
      <c r="I590" s="37">
        <v>113.6</v>
      </c>
    </row>
    <row r="591" spans="1:9" ht="60" customHeight="1" thickBot="1">
      <c r="A591" s="42" t="s">
        <v>83</v>
      </c>
      <c r="B591" s="59">
        <v>335</v>
      </c>
      <c r="C591" s="61" t="s">
        <v>1</v>
      </c>
      <c r="D591" s="61" t="s">
        <v>5</v>
      </c>
      <c r="E591" s="59" t="s">
        <v>219</v>
      </c>
      <c r="F591" s="59"/>
      <c r="G591" s="37">
        <f>G592</f>
        <v>271.60000000000002</v>
      </c>
      <c r="H591" s="37">
        <f>H592</f>
        <v>281.10000000000002</v>
      </c>
      <c r="I591" s="37">
        <f>I592</f>
        <v>290</v>
      </c>
    </row>
    <row r="592" spans="1:9" ht="39.6" customHeight="1" thickBot="1">
      <c r="A592" s="42" t="s">
        <v>82</v>
      </c>
      <c r="B592" s="59">
        <v>335</v>
      </c>
      <c r="C592" s="61" t="s">
        <v>1</v>
      </c>
      <c r="D592" s="61" t="s">
        <v>5</v>
      </c>
      <c r="E592" s="59" t="s">
        <v>219</v>
      </c>
      <c r="F592" s="59">
        <v>120</v>
      </c>
      <c r="G592" s="37">
        <v>271.60000000000002</v>
      </c>
      <c r="H592" s="37">
        <v>281.10000000000002</v>
      </c>
      <c r="I592" s="37">
        <v>290</v>
      </c>
    </row>
    <row r="593" spans="1:9" ht="32.25" customHeight="1" thickBot="1">
      <c r="A593" s="53" t="s">
        <v>538</v>
      </c>
      <c r="B593" s="19">
        <v>915</v>
      </c>
      <c r="C593" s="19"/>
      <c r="D593" s="19"/>
      <c r="E593" s="19"/>
      <c r="F593" s="19"/>
      <c r="G593" s="64">
        <f>G594+G605</f>
        <v>7222.9</v>
      </c>
      <c r="H593" s="64">
        <f t="shared" ref="H593:I593" si="186">H594+H605</f>
        <v>7594.9</v>
      </c>
      <c r="I593" s="64">
        <f t="shared" si="186"/>
        <v>7517.5</v>
      </c>
    </row>
    <row r="594" spans="1:9" s="3" customFormat="1" ht="21" customHeight="1" thickBot="1">
      <c r="A594" s="13" t="s">
        <v>0</v>
      </c>
      <c r="B594" s="19">
        <v>915</v>
      </c>
      <c r="C594" s="20" t="s">
        <v>1</v>
      </c>
      <c r="D594" s="20" t="s">
        <v>64</v>
      </c>
      <c r="E594" s="19"/>
      <c r="F594" s="19"/>
      <c r="G594" s="64">
        <f t="shared" ref="G594:I595" si="187">G595</f>
        <v>7205.4</v>
      </c>
      <c r="H594" s="64">
        <f t="shared" si="187"/>
        <v>7594.9</v>
      </c>
      <c r="I594" s="64">
        <f t="shared" si="187"/>
        <v>7517.5</v>
      </c>
    </row>
    <row r="595" spans="1:9" ht="59.25" customHeight="1" thickBot="1">
      <c r="A595" s="33" t="s">
        <v>223</v>
      </c>
      <c r="B595" s="59">
        <v>915</v>
      </c>
      <c r="C595" s="61" t="s">
        <v>1</v>
      </c>
      <c r="D595" s="61" t="s">
        <v>5</v>
      </c>
      <c r="E595" s="57"/>
      <c r="F595" s="57"/>
      <c r="G595" s="69">
        <f t="shared" si="187"/>
        <v>7205.4</v>
      </c>
      <c r="H595" s="69">
        <f t="shared" si="187"/>
        <v>7594.9</v>
      </c>
      <c r="I595" s="69">
        <f t="shared" si="187"/>
        <v>7517.5</v>
      </c>
    </row>
    <row r="596" spans="1:9" ht="63.75" customHeight="1" thickBot="1">
      <c r="A596" s="42" t="s">
        <v>539</v>
      </c>
      <c r="B596" s="59">
        <v>915</v>
      </c>
      <c r="C596" s="61" t="s">
        <v>1</v>
      </c>
      <c r="D596" s="61" t="s">
        <v>5</v>
      </c>
      <c r="E596" s="41" t="s">
        <v>541</v>
      </c>
      <c r="F596" s="59"/>
      <c r="G596" s="37">
        <f>G597</f>
        <v>7205.4</v>
      </c>
      <c r="H596" s="37">
        <f t="shared" ref="G596:I597" si="188">H597</f>
        <v>7594.9</v>
      </c>
      <c r="I596" s="37">
        <f t="shared" si="188"/>
        <v>7517.5</v>
      </c>
    </row>
    <row r="597" spans="1:9" ht="87.75" customHeight="1" thickBot="1">
      <c r="A597" s="42" t="s">
        <v>540</v>
      </c>
      <c r="B597" s="59">
        <v>915</v>
      </c>
      <c r="C597" s="61" t="s">
        <v>1</v>
      </c>
      <c r="D597" s="61" t="s">
        <v>5</v>
      </c>
      <c r="E597" s="41" t="s">
        <v>542</v>
      </c>
      <c r="F597" s="59"/>
      <c r="G597" s="37">
        <f t="shared" si="188"/>
        <v>7205.4</v>
      </c>
      <c r="H597" s="37">
        <f t="shared" si="188"/>
        <v>7594.9</v>
      </c>
      <c r="I597" s="37">
        <f t="shared" si="188"/>
        <v>7517.5</v>
      </c>
    </row>
    <row r="598" spans="1:9" ht="68.45" customHeight="1" thickBot="1">
      <c r="A598" s="42" t="s">
        <v>224</v>
      </c>
      <c r="B598" s="59">
        <v>915</v>
      </c>
      <c r="C598" s="61" t="s">
        <v>1</v>
      </c>
      <c r="D598" s="61" t="s">
        <v>5</v>
      </c>
      <c r="E598" s="41" t="s">
        <v>543</v>
      </c>
      <c r="F598" s="59"/>
      <c r="G598" s="37">
        <f>G599+G603</f>
        <v>7205.4</v>
      </c>
      <c r="H598" s="37">
        <f t="shared" ref="H598:I598" si="189">H599+H603</f>
        <v>7594.9</v>
      </c>
      <c r="I598" s="37">
        <f t="shared" si="189"/>
        <v>7517.5</v>
      </c>
    </row>
    <row r="599" spans="1:9" ht="33.75" customHeight="1" thickBot="1">
      <c r="A599" s="42" t="s">
        <v>208</v>
      </c>
      <c r="B599" s="59">
        <v>915</v>
      </c>
      <c r="C599" s="61" t="s">
        <v>1</v>
      </c>
      <c r="D599" s="61" t="s">
        <v>5</v>
      </c>
      <c r="E599" s="41" t="s">
        <v>544</v>
      </c>
      <c r="F599" s="59"/>
      <c r="G599" s="37">
        <f>G600+G601+G602</f>
        <v>5827.2</v>
      </c>
      <c r="H599" s="37">
        <f>H600+H601</f>
        <v>6168.5</v>
      </c>
      <c r="I599" s="37">
        <f>I600+I601</f>
        <v>6042.2</v>
      </c>
    </row>
    <row r="600" spans="1:9" ht="40.9" customHeight="1" thickBot="1">
      <c r="A600" s="42" t="s">
        <v>120</v>
      </c>
      <c r="B600" s="59">
        <v>915</v>
      </c>
      <c r="C600" s="61" t="s">
        <v>1</v>
      </c>
      <c r="D600" s="61" t="s">
        <v>5</v>
      </c>
      <c r="E600" s="41" t="s">
        <v>544</v>
      </c>
      <c r="F600" s="59">
        <v>120</v>
      </c>
      <c r="G600" s="37">
        <v>5094.2</v>
      </c>
      <c r="H600" s="37">
        <v>5368.5</v>
      </c>
      <c r="I600" s="37">
        <v>5368.5</v>
      </c>
    </row>
    <row r="601" spans="1:9" ht="51.75" customHeight="1" thickBot="1">
      <c r="A601" s="42" t="s">
        <v>77</v>
      </c>
      <c r="B601" s="59">
        <v>915</v>
      </c>
      <c r="C601" s="61" t="s">
        <v>1</v>
      </c>
      <c r="D601" s="61" t="s">
        <v>5</v>
      </c>
      <c r="E601" s="41" t="s">
        <v>544</v>
      </c>
      <c r="F601" s="59">
        <v>240</v>
      </c>
      <c r="G601" s="66">
        <v>732</v>
      </c>
      <c r="H601" s="37">
        <v>800</v>
      </c>
      <c r="I601" s="37">
        <v>673.7</v>
      </c>
    </row>
    <row r="602" spans="1:9" ht="22.5" customHeight="1" thickBot="1">
      <c r="A602" s="42" t="s">
        <v>80</v>
      </c>
      <c r="B602" s="77">
        <v>915</v>
      </c>
      <c r="C602" s="79" t="s">
        <v>1</v>
      </c>
      <c r="D602" s="79" t="s">
        <v>5</v>
      </c>
      <c r="E602" s="41" t="s">
        <v>544</v>
      </c>
      <c r="F602" s="77">
        <v>850</v>
      </c>
      <c r="G602" s="66">
        <v>1</v>
      </c>
      <c r="H602" s="80">
        <v>0</v>
      </c>
      <c r="I602" s="80">
        <v>0</v>
      </c>
    </row>
    <row r="603" spans="1:9" ht="53.45" customHeight="1" thickBot="1">
      <c r="A603" s="42" t="s">
        <v>83</v>
      </c>
      <c r="B603" s="59">
        <v>915</v>
      </c>
      <c r="C603" s="61" t="s">
        <v>1</v>
      </c>
      <c r="D603" s="61" t="s">
        <v>5</v>
      </c>
      <c r="E603" s="41" t="s">
        <v>545</v>
      </c>
      <c r="F603" s="59"/>
      <c r="G603" s="37">
        <f>G604</f>
        <v>1378.2</v>
      </c>
      <c r="H603" s="37">
        <f>H604</f>
        <v>1426.4</v>
      </c>
      <c r="I603" s="37">
        <f>I604</f>
        <v>1475.3</v>
      </c>
    </row>
    <row r="604" spans="1:9" ht="37.5" customHeight="1" thickBot="1">
      <c r="A604" s="42" t="s">
        <v>120</v>
      </c>
      <c r="B604" s="59">
        <v>915</v>
      </c>
      <c r="C604" s="61" t="s">
        <v>1</v>
      </c>
      <c r="D604" s="61" t="s">
        <v>5</v>
      </c>
      <c r="E604" s="41" t="s">
        <v>545</v>
      </c>
      <c r="F604" s="59">
        <v>120</v>
      </c>
      <c r="G604" s="37">
        <v>1378.2</v>
      </c>
      <c r="H604" s="37">
        <v>1426.4</v>
      </c>
      <c r="I604" s="37">
        <v>1475.3</v>
      </c>
    </row>
    <row r="605" spans="1:9" s="3" customFormat="1" ht="34.15" customHeight="1" thickBot="1">
      <c r="A605" s="13" t="s">
        <v>226</v>
      </c>
      <c r="B605" s="19">
        <v>915</v>
      </c>
      <c r="C605" s="20">
        <v>13</v>
      </c>
      <c r="D605" s="20" t="s">
        <v>64</v>
      </c>
      <c r="E605" s="19"/>
      <c r="F605" s="19"/>
      <c r="G605" s="64">
        <f t="shared" ref="G605:I608" si="190">G606</f>
        <v>17.5</v>
      </c>
      <c r="H605" s="64">
        <f t="shared" si="190"/>
        <v>0</v>
      </c>
      <c r="I605" s="64">
        <f t="shared" si="190"/>
        <v>0</v>
      </c>
    </row>
    <row r="606" spans="1:9" ht="35.450000000000003" customHeight="1" thickBot="1">
      <c r="A606" s="12" t="s">
        <v>227</v>
      </c>
      <c r="B606" s="59">
        <v>915</v>
      </c>
      <c r="C606" s="61">
        <v>13</v>
      </c>
      <c r="D606" s="61" t="s">
        <v>1</v>
      </c>
      <c r="E606" s="59" t="s">
        <v>596</v>
      </c>
      <c r="F606" s="59"/>
      <c r="G606" s="37">
        <f t="shared" si="190"/>
        <v>17.5</v>
      </c>
      <c r="H606" s="37">
        <f t="shared" si="190"/>
        <v>0</v>
      </c>
      <c r="I606" s="37">
        <f t="shared" si="190"/>
        <v>0</v>
      </c>
    </row>
    <row r="607" spans="1:9" ht="34.15" customHeight="1" thickBot="1">
      <c r="A607" s="12" t="s">
        <v>546</v>
      </c>
      <c r="B607" s="59">
        <v>915</v>
      </c>
      <c r="C607" s="61">
        <v>13</v>
      </c>
      <c r="D607" s="61" t="s">
        <v>1</v>
      </c>
      <c r="E607" s="59" t="s">
        <v>597</v>
      </c>
      <c r="F607" s="59"/>
      <c r="G607" s="37">
        <f t="shared" si="190"/>
        <v>17.5</v>
      </c>
      <c r="H607" s="37">
        <f t="shared" si="190"/>
        <v>0</v>
      </c>
      <c r="I607" s="37">
        <f t="shared" si="190"/>
        <v>0</v>
      </c>
    </row>
    <row r="608" spans="1:9" ht="40.5" customHeight="1" thickBot="1">
      <c r="A608" s="12" t="s">
        <v>547</v>
      </c>
      <c r="B608" s="59">
        <v>915</v>
      </c>
      <c r="C608" s="61">
        <v>13</v>
      </c>
      <c r="D608" s="61" t="s">
        <v>1</v>
      </c>
      <c r="E608" s="59" t="s">
        <v>598</v>
      </c>
      <c r="F608" s="59"/>
      <c r="G608" s="37">
        <f t="shared" si="190"/>
        <v>17.5</v>
      </c>
      <c r="H608" s="37">
        <f t="shared" si="190"/>
        <v>0</v>
      </c>
      <c r="I608" s="37">
        <f t="shared" si="190"/>
        <v>0</v>
      </c>
    </row>
    <row r="609" spans="1:9" ht="20.25" customHeight="1" thickBot="1">
      <c r="A609" s="12" t="s">
        <v>228</v>
      </c>
      <c r="B609" s="59">
        <v>915</v>
      </c>
      <c r="C609" s="61">
        <v>13</v>
      </c>
      <c r="D609" s="61" t="s">
        <v>1</v>
      </c>
      <c r="E609" s="59" t="s">
        <v>598</v>
      </c>
      <c r="F609" s="59">
        <v>730</v>
      </c>
      <c r="G609" s="37">
        <v>17.5</v>
      </c>
      <c r="H609" s="37">
        <v>0</v>
      </c>
      <c r="I609" s="37">
        <v>0</v>
      </c>
    </row>
    <row r="610" spans="1:9" ht="34.5" customHeight="1" thickBot="1">
      <c r="A610" s="13" t="s">
        <v>548</v>
      </c>
      <c r="B610" s="19">
        <v>975</v>
      </c>
      <c r="C610" s="59"/>
      <c r="D610" s="59"/>
      <c r="E610" s="59"/>
      <c r="F610" s="59"/>
      <c r="G610" s="64">
        <f>G611</f>
        <v>5110.2000000000007</v>
      </c>
      <c r="H610" s="64">
        <f>H611</f>
        <v>5204.5999999999995</v>
      </c>
      <c r="I610" s="64">
        <f>I611</f>
        <v>3018.9999999999995</v>
      </c>
    </row>
    <row r="611" spans="1:9" ht="27.75" customHeight="1" thickBot="1">
      <c r="A611" s="42" t="s">
        <v>71</v>
      </c>
      <c r="B611" s="59">
        <v>975</v>
      </c>
      <c r="C611" s="61" t="s">
        <v>18</v>
      </c>
      <c r="D611" s="61" t="s">
        <v>9</v>
      </c>
      <c r="E611" s="41"/>
      <c r="F611" s="41"/>
      <c r="G611" s="48">
        <f>G612</f>
        <v>5110.2000000000007</v>
      </c>
      <c r="H611" s="48">
        <f t="shared" ref="H611:I611" si="191">H612</f>
        <v>5204.5999999999995</v>
      </c>
      <c r="I611" s="48">
        <f t="shared" si="191"/>
        <v>3018.9999999999995</v>
      </c>
    </row>
    <row r="612" spans="1:9" ht="56.25" customHeight="1" thickBot="1">
      <c r="A612" s="42" t="s">
        <v>481</v>
      </c>
      <c r="B612" s="59">
        <v>975</v>
      </c>
      <c r="C612" s="61" t="s">
        <v>18</v>
      </c>
      <c r="D612" s="61" t="s">
        <v>9</v>
      </c>
      <c r="E612" s="41" t="s">
        <v>368</v>
      </c>
      <c r="F612" s="41"/>
      <c r="G612" s="48">
        <f>G613+G617</f>
        <v>5110.2000000000007</v>
      </c>
      <c r="H612" s="48">
        <f t="shared" ref="H612:I612" si="192">H613+H617</f>
        <v>5204.5999999999995</v>
      </c>
      <c r="I612" s="48">
        <f t="shared" si="192"/>
        <v>3018.9999999999995</v>
      </c>
    </row>
    <row r="613" spans="1:9" ht="33" customHeight="1" thickBot="1">
      <c r="A613" s="42" t="s">
        <v>237</v>
      </c>
      <c r="B613" s="77">
        <v>975</v>
      </c>
      <c r="C613" s="79" t="s">
        <v>18</v>
      </c>
      <c r="D613" s="79" t="s">
        <v>9</v>
      </c>
      <c r="E613" s="41" t="s">
        <v>460</v>
      </c>
      <c r="F613" s="41"/>
      <c r="G613" s="48">
        <f>G614</f>
        <v>2195.3000000000002</v>
      </c>
      <c r="H613" s="48">
        <f>H614</f>
        <v>2210.1</v>
      </c>
      <c r="I613" s="48">
        <f>I614</f>
        <v>0</v>
      </c>
    </row>
    <row r="614" spans="1:9" ht="33" customHeight="1" thickBot="1">
      <c r="A614" s="42" t="s">
        <v>660</v>
      </c>
      <c r="B614" s="77">
        <v>975</v>
      </c>
      <c r="C614" s="79" t="s">
        <v>18</v>
      </c>
      <c r="D614" s="79" t="s">
        <v>9</v>
      </c>
      <c r="E614" s="41" t="s">
        <v>663</v>
      </c>
      <c r="F614" s="41"/>
      <c r="G614" s="48">
        <f>G615</f>
        <v>2195.3000000000002</v>
      </c>
      <c r="H614" s="48">
        <f t="shared" ref="H614:I614" si="193">H615</f>
        <v>2210.1</v>
      </c>
      <c r="I614" s="48">
        <f t="shared" si="193"/>
        <v>0</v>
      </c>
    </row>
    <row r="615" spans="1:9" ht="31.5" customHeight="1" thickBot="1">
      <c r="A615" s="42" t="s">
        <v>661</v>
      </c>
      <c r="B615" s="77">
        <v>975</v>
      </c>
      <c r="C615" s="79" t="s">
        <v>18</v>
      </c>
      <c r="D615" s="79" t="s">
        <v>9</v>
      </c>
      <c r="E615" s="41" t="s">
        <v>662</v>
      </c>
      <c r="F615" s="41"/>
      <c r="G615" s="48">
        <f>G616</f>
        <v>2195.3000000000002</v>
      </c>
      <c r="H615" s="48">
        <f>H616</f>
        <v>2210.1</v>
      </c>
      <c r="I615" s="48">
        <f>I616</f>
        <v>0</v>
      </c>
    </row>
    <row r="616" spans="1:9" ht="30.75" customHeight="1" thickBot="1">
      <c r="A616" s="42" t="s">
        <v>56</v>
      </c>
      <c r="B616" s="77">
        <v>975</v>
      </c>
      <c r="C616" s="79" t="s">
        <v>18</v>
      </c>
      <c r="D616" s="79" t="s">
        <v>9</v>
      </c>
      <c r="E616" s="41" t="s">
        <v>662</v>
      </c>
      <c r="F616" s="41" t="s">
        <v>31</v>
      </c>
      <c r="G616" s="48">
        <v>2195.3000000000002</v>
      </c>
      <c r="H616" s="48">
        <v>2210.1</v>
      </c>
      <c r="I616" s="48">
        <v>0</v>
      </c>
    </row>
    <row r="617" spans="1:9" ht="35.25" customHeight="1" thickBot="1">
      <c r="A617" s="42" t="s">
        <v>245</v>
      </c>
      <c r="B617" s="59">
        <v>975</v>
      </c>
      <c r="C617" s="61" t="s">
        <v>18</v>
      </c>
      <c r="D617" s="61" t="s">
        <v>9</v>
      </c>
      <c r="E617" s="41" t="s">
        <v>369</v>
      </c>
      <c r="F617" s="41"/>
      <c r="G617" s="48">
        <f>G618</f>
        <v>2914.9</v>
      </c>
      <c r="H617" s="48">
        <f t="shared" ref="H617:I617" si="194">H618</f>
        <v>2994.4999999999995</v>
      </c>
      <c r="I617" s="48">
        <f t="shared" si="194"/>
        <v>3018.9999999999995</v>
      </c>
    </row>
    <row r="618" spans="1:9" ht="62.25" customHeight="1" thickBot="1">
      <c r="A618" s="42" t="s">
        <v>251</v>
      </c>
      <c r="B618" s="59">
        <v>975</v>
      </c>
      <c r="C618" s="61" t="s">
        <v>18</v>
      </c>
      <c r="D618" s="61" t="s">
        <v>9</v>
      </c>
      <c r="E618" s="41" t="s">
        <v>568</v>
      </c>
      <c r="F618" s="41"/>
      <c r="G618" s="48">
        <f>G619+G622</f>
        <v>2914.9</v>
      </c>
      <c r="H618" s="48">
        <f t="shared" ref="H618:I618" si="195">H619+H622</f>
        <v>2994.4999999999995</v>
      </c>
      <c r="I618" s="48">
        <f t="shared" si="195"/>
        <v>3018.9999999999995</v>
      </c>
    </row>
    <row r="619" spans="1:9" ht="36" customHeight="1" thickBot="1">
      <c r="A619" s="42" t="s">
        <v>29</v>
      </c>
      <c r="B619" s="59">
        <v>975</v>
      </c>
      <c r="C619" s="61" t="s">
        <v>18</v>
      </c>
      <c r="D619" s="61" t="s">
        <v>9</v>
      </c>
      <c r="E619" s="41" t="s">
        <v>569</v>
      </c>
      <c r="F619" s="41"/>
      <c r="G619" s="48">
        <f>G620+G621</f>
        <v>2239.9</v>
      </c>
      <c r="H619" s="48">
        <f t="shared" ref="H619:I619" si="196">H620+H621</f>
        <v>2295.8999999999996</v>
      </c>
      <c r="I619" s="48">
        <f t="shared" si="196"/>
        <v>2295.8999999999996</v>
      </c>
    </row>
    <row r="620" spans="1:9" ht="34.5" customHeight="1" thickBot="1">
      <c r="A620" s="42" t="s">
        <v>120</v>
      </c>
      <c r="B620" s="59">
        <v>975</v>
      </c>
      <c r="C620" s="61" t="s">
        <v>18</v>
      </c>
      <c r="D620" s="61" t="s">
        <v>9</v>
      </c>
      <c r="E620" s="41" t="s">
        <v>570</v>
      </c>
      <c r="F620" s="41">
        <v>120</v>
      </c>
      <c r="G620" s="48">
        <v>2029.7</v>
      </c>
      <c r="H620" s="37">
        <v>2085.6999999999998</v>
      </c>
      <c r="I620" s="37">
        <v>2085.6999999999998</v>
      </c>
    </row>
    <row r="621" spans="1:9" ht="48" customHeight="1" thickBot="1">
      <c r="A621" s="42" t="s">
        <v>56</v>
      </c>
      <c r="B621" s="59">
        <v>975</v>
      </c>
      <c r="C621" s="61" t="s">
        <v>18</v>
      </c>
      <c r="D621" s="61" t="s">
        <v>9</v>
      </c>
      <c r="E621" s="41" t="s">
        <v>570</v>
      </c>
      <c r="F621" s="41">
        <v>240</v>
      </c>
      <c r="G621" s="48">
        <v>210.2</v>
      </c>
      <c r="H621" s="37">
        <v>210.2</v>
      </c>
      <c r="I621" s="37">
        <v>210.2</v>
      </c>
    </row>
    <row r="622" spans="1:9" ht="47.25" customHeight="1" thickBot="1">
      <c r="A622" s="42" t="s">
        <v>83</v>
      </c>
      <c r="B622" s="59">
        <v>975</v>
      </c>
      <c r="C622" s="61" t="s">
        <v>18</v>
      </c>
      <c r="D622" s="61" t="s">
        <v>9</v>
      </c>
      <c r="E622" s="41" t="s">
        <v>571</v>
      </c>
      <c r="F622" s="41"/>
      <c r="G622" s="48">
        <f>G623</f>
        <v>675</v>
      </c>
      <c r="H622" s="48">
        <f t="shared" ref="H622:I622" si="197">H623</f>
        <v>698.6</v>
      </c>
      <c r="I622" s="48">
        <f t="shared" si="197"/>
        <v>723.1</v>
      </c>
    </row>
    <row r="623" spans="1:9" ht="43.5" customHeight="1" thickBot="1">
      <c r="A623" s="42" t="s">
        <v>122</v>
      </c>
      <c r="B623" s="59">
        <v>975</v>
      </c>
      <c r="C623" s="61" t="s">
        <v>18</v>
      </c>
      <c r="D623" s="61" t="s">
        <v>9</v>
      </c>
      <c r="E623" s="41" t="s">
        <v>572</v>
      </c>
      <c r="F623" s="41">
        <v>120</v>
      </c>
      <c r="G623" s="48">
        <v>675</v>
      </c>
      <c r="H623" s="37">
        <v>698.6</v>
      </c>
      <c r="I623" s="37">
        <v>723.1</v>
      </c>
    </row>
    <row r="624" spans="1:9" ht="22.15" customHeight="1" thickBot="1">
      <c r="A624" s="13" t="s">
        <v>252</v>
      </c>
      <c r="B624" s="59"/>
      <c r="C624" s="59"/>
      <c r="D624" s="59"/>
      <c r="E624" s="19"/>
      <c r="F624" s="19"/>
      <c r="G624" s="64">
        <f>G22+G526+G575+G584+G593+G610</f>
        <v>445633.7</v>
      </c>
      <c r="H624" s="64">
        <f>H22+H526+H575+H584+H593+H610</f>
        <v>375244</v>
      </c>
      <c r="I624" s="64">
        <f>I22+I526+I575+I584+I593+I610</f>
        <v>283426.59999999998</v>
      </c>
    </row>
    <row r="625" spans="1:10" ht="17.45" customHeight="1" thickBot="1">
      <c r="A625" s="13" t="s">
        <v>48</v>
      </c>
      <c r="B625" s="59"/>
      <c r="C625" s="59"/>
      <c r="D625" s="59"/>
      <c r="E625" s="19"/>
      <c r="F625" s="19"/>
      <c r="G625" s="64">
        <v>0</v>
      </c>
      <c r="H625" s="64">
        <v>4853.3</v>
      </c>
      <c r="I625" s="64">
        <v>9435.1</v>
      </c>
    </row>
    <row r="626" spans="1:10" ht="19.899999999999999" customHeight="1" thickBot="1">
      <c r="A626" s="13" t="s">
        <v>253</v>
      </c>
      <c r="B626" s="59"/>
      <c r="C626" s="59"/>
      <c r="D626" s="59"/>
      <c r="E626" s="19"/>
      <c r="F626" s="19"/>
      <c r="G626" s="111">
        <f>G624+G625</f>
        <v>445633.7</v>
      </c>
      <c r="H626" s="64">
        <f t="shared" ref="H626:I626" si="198">H624+H625</f>
        <v>380097.3</v>
      </c>
      <c r="I626" s="64">
        <f t="shared" si="198"/>
        <v>292861.69999999995</v>
      </c>
      <c r="J626" s="94" t="s">
        <v>674</v>
      </c>
    </row>
    <row r="627" spans="1:10" ht="15.75">
      <c r="A627" s="11"/>
      <c r="B627" s="11"/>
      <c r="C627" s="26"/>
      <c r="D627" s="27"/>
      <c r="E627" s="25"/>
      <c r="F627" s="11"/>
      <c r="G627" s="11"/>
      <c r="H627" s="11"/>
      <c r="I627" s="11"/>
    </row>
  </sheetData>
  <sheetProtection selectLockedCells="1" selectUnlockedCells="1"/>
  <mergeCells count="41">
    <mergeCell ref="I340:I341"/>
    <mergeCell ref="F389:F390"/>
    <mergeCell ref="F386:F387"/>
    <mergeCell ref="A389:A390"/>
    <mergeCell ref="A386:A387"/>
    <mergeCell ref="F340:F341"/>
    <mergeCell ref="G340:G341"/>
    <mergeCell ref="H340:H341"/>
    <mergeCell ref="A18:F18"/>
    <mergeCell ref="A17:I17"/>
    <mergeCell ref="A19:A20"/>
    <mergeCell ref="B19:B20"/>
    <mergeCell ref="C19:C20"/>
    <mergeCell ref="D19:D20"/>
    <mergeCell ref="E19:E20"/>
    <mergeCell ref="A64:A65"/>
    <mergeCell ref="C64:C65"/>
    <mergeCell ref="D64:D65"/>
    <mergeCell ref="E64:E65"/>
    <mergeCell ref="A62:A63"/>
    <mergeCell ref="C62:C63"/>
    <mergeCell ref="D62:D63"/>
    <mergeCell ref="E62:E63"/>
    <mergeCell ref="B62:B63"/>
    <mergeCell ref="B64:B65"/>
    <mergeCell ref="G2:J2"/>
    <mergeCell ref="G3:J3"/>
    <mergeCell ref="G4:J4"/>
    <mergeCell ref="G5:J5"/>
    <mergeCell ref="F64:F65"/>
    <mergeCell ref="F62:F63"/>
    <mergeCell ref="I64:I65"/>
    <mergeCell ref="G62:G63"/>
    <mergeCell ref="H62:H63"/>
    <mergeCell ref="I62:I63"/>
    <mergeCell ref="G6:I6"/>
    <mergeCell ref="G7:I11"/>
    <mergeCell ref="G64:G65"/>
    <mergeCell ref="H64:H65"/>
    <mergeCell ref="F19:F20"/>
    <mergeCell ref="G19:I19"/>
  </mergeCells>
  <pageMargins left="0.78749999999999998" right="0.39374999999999999" top="0.59027777777777779" bottom="0.39374999999999999" header="0.51180555555555551" footer="0.51180555555555551"/>
  <pageSetup paperSize="9" scale="69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6 2023-2025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Ekolog</cp:lastModifiedBy>
  <cp:lastPrinted>2023-07-05T07:32:46Z</cp:lastPrinted>
  <dcterms:created xsi:type="dcterms:W3CDTF">2016-10-04T07:03:55Z</dcterms:created>
  <dcterms:modified xsi:type="dcterms:W3CDTF">2023-07-21T10:51:10Z</dcterms:modified>
</cp:coreProperties>
</file>